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'Дашборд'!$A$17:$A$21</f>
            </numRef>
          </cat>
          <val>
            <numRef>
              <f>'Дашборд'!$E$17:$E$21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'Дашборд'!$A$17:$A$21</f>
            </numRef>
          </cat>
          <val>
            <numRef>
              <f>'Дашборд'!$F$17:$F$21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'Дашборд'!C80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'Дашборд'!$A$81:$A$111</f>
            </numRef>
          </cat>
          <val>
            <numRef>
              <f>'Дашборд'!$C$81:$C$111</f>
            </numRef>
          </val>
        </ser>
        <ser>
          <idx val="1"/>
          <order val="1"/>
          <tx>
            <strRef>
              <f>'Дашборд'!D80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'Дашборд'!$A$81:$A$111</f>
            </numRef>
          </cat>
          <val>
            <numRef>
              <f>'Дашборд'!$D$81:$D$111</f>
            </numRef>
          </val>
        </ser>
        <ser>
          <idx val="2"/>
          <order val="2"/>
          <tx>
            <strRef>
              <f>'Дашборд'!E80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'Дашборд'!$A$81:$A$111</f>
            </numRef>
          </cat>
          <val>
            <numRef>
              <f>'Дашборд'!$E$81:$E$111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69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31.05.2026</t>
        </is>
      </c>
    </row>
    <row r="2">
      <c r="E2" t="inlineStr">
        <is>
          <t>Период: 01.05.2026 - 31.05.2026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(01.05 - 03.05)</t>
        </is>
      </c>
      <c r="O3" s="3" t="inlineStr">
        <is>
          <t>Неделя 2 (04.05 - 10.05)</t>
        </is>
      </c>
      <c r="Y3" s="3" t="inlineStr">
        <is>
          <t>Неделя 3 (11.05 - 17.05)</t>
        </is>
      </c>
      <c r="AI3" s="3" t="inlineStr">
        <is>
          <t>Неделя 4 (18.05 - 24.05)</t>
        </is>
      </c>
      <c r="AS3" s="3" t="inlineStr">
        <is>
          <t>Неделя 5 (25.05 - 31.05)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Дроздов Михаил Андреевич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13.20341072529279</v>
      </c>
      <c r="K6" s="10">
        <f>I6-J6</f>
        <v/>
      </c>
      <c r="L6" s="10" t="n">
        <v>0</v>
      </c>
      <c r="M6" s="10" t="n">
        <v>26138.8510218625</v>
      </c>
      <c r="N6" s="11">
        <f>L6-M6</f>
        <v/>
      </c>
      <c r="O6" s="9" t="n">
        <v>13</v>
      </c>
      <c r="P6" s="10" t="n">
        <v>14</v>
      </c>
      <c r="Q6" s="10" t="n">
        <v>0</v>
      </c>
      <c r="R6" s="10" t="n">
        <v>0</v>
      </c>
      <c r="S6" s="10" t="n">
        <v>27</v>
      </c>
      <c r="T6" s="10" t="n">
        <v>41.44914731867681</v>
      </c>
      <c r="U6" s="10">
        <f>S6-T6</f>
        <v/>
      </c>
      <c r="V6" s="10" t="n">
        <v>44772.09</v>
      </c>
      <c r="W6" s="10" t="n">
        <v>81215.28724453438</v>
      </c>
      <c r="X6" s="11">
        <f>V6-W6</f>
        <v/>
      </c>
      <c r="Y6" s="9" t="n">
        <v>18</v>
      </c>
      <c r="Z6" s="10" t="n">
        <v>11</v>
      </c>
      <c r="AA6" s="10" t="n">
        <v>0</v>
      </c>
      <c r="AB6" s="10" t="n">
        <v>0</v>
      </c>
      <c r="AC6" s="10" t="n">
        <v>29</v>
      </c>
      <c r="AD6" s="10" t="n">
        <v>41.44914731867681</v>
      </c>
      <c r="AE6" s="10">
        <f>AC6-AD6</f>
        <v/>
      </c>
      <c r="AF6" s="10" t="n">
        <v>56733.16</v>
      </c>
      <c r="AG6" s="10" t="n">
        <v>81215.28724453438</v>
      </c>
      <c r="AH6" s="11">
        <f>AF6-AG6</f>
        <v/>
      </c>
      <c r="AI6" s="9" t="n">
        <v>19</v>
      </c>
      <c r="AJ6" s="10" t="n">
        <v>7</v>
      </c>
      <c r="AK6" s="10" t="n">
        <v>1</v>
      </c>
      <c r="AL6" s="10" t="n">
        <v>0</v>
      </c>
      <c r="AM6" s="10" t="n">
        <v>27</v>
      </c>
      <c r="AN6" s="10" t="n">
        <v>41.44914731867681</v>
      </c>
      <c r="AO6" s="10">
        <f>AM6-AN6</f>
        <v/>
      </c>
      <c r="AP6" s="10" t="n">
        <v>55085</v>
      </c>
      <c r="AQ6" s="10" t="n">
        <v>81215.28724453438</v>
      </c>
      <c r="AR6" s="11">
        <f>AP6-AQ6</f>
        <v/>
      </c>
      <c r="AS6" s="9" t="n">
        <v>24</v>
      </c>
      <c r="AT6" s="10" t="n">
        <v>11</v>
      </c>
      <c r="AU6" s="10" t="n">
        <v>0</v>
      </c>
      <c r="AV6" s="10" t="n">
        <v>0</v>
      </c>
      <c r="AW6" s="10" t="n">
        <v>35</v>
      </c>
      <c r="AX6" s="10" t="n">
        <v>41.44914731867678</v>
      </c>
      <c r="AY6" s="10">
        <f>AW6-AX6</f>
        <v/>
      </c>
      <c r="AZ6" s="10" t="n">
        <v>69762.66</v>
      </c>
      <c r="BA6" s="10" t="n">
        <v>81215.28724453434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ПТ</t>
        </is>
      </c>
      <c r="D7" s="8" t="inlineStr">
        <is>
          <t>Зеньков Валерий Сергеевич</t>
        </is>
      </c>
      <c r="E7" s="9" t="n">
        <v>8</v>
      </c>
      <c r="F7" s="10" t="n">
        <v>11</v>
      </c>
      <c r="G7" s="10" t="n">
        <v>0</v>
      </c>
      <c r="H7" s="10" t="n">
        <v>0</v>
      </c>
      <c r="I7" s="10" t="n">
        <v>19</v>
      </c>
      <c r="J7" s="10" t="n">
        <v>24.85781795767414</v>
      </c>
      <c r="K7" s="10">
        <f>I7-J7</f>
        <v/>
      </c>
      <c r="L7" s="10" t="n">
        <v>33990.83</v>
      </c>
      <c r="M7" s="10" t="n">
        <v>40347.66234656725</v>
      </c>
      <c r="N7" s="11">
        <f>L7-M7</f>
        <v/>
      </c>
      <c r="O7" s="9" t="n">
        <v>20</v>
      </c>
      <c r="P7" s="10" t="n">
        <v>31</v>
      </c>
      <c r="Q7" s="10" t="n">
        <v>1</v>
      </c>
      <c r="R7" s="10" t="n">
        <v>0</v>
      </c>
      <c r="S7" s="10" t="n">
        <v>52</v>
      </c>
      <c r="T7" s="10" t="n">
        <v>78.03554551058149</v>
      </c>
      <c r="U7" s="10">
        <f>S7-T7</f>
        <v/>
      </c>
      <c r="V7" s="10" t="n">
        <v>83391.14000000001</v>
      </c>
      <c r="W7" s="10" t="n">
        <v>125363.0844133582</v>
      </c>
      <c r="X7" s="11">
        <f>V7-W7</f>
        <v/>
      </c>
      <c r="Y7" s="9" t="n">
        <v>10</v>
      </c>
      <c r="Z7" s="10" t="n">
        <v>16</v>
      </c>
      <c r="AA7" s="10" t="n">
        <v>0</v>
      </c>
      <c r="AB7" s="10" t="n">
        <v>0</v>
      </c>
      <c r="AC7" s="10" t="n">
        <v>26</v>
      </c>
      <c r="AD7" s="10" t="n">
        <v>78.03554551058149</v>
      </c>
      <c r="AE7" s="10">
        <f>AC7-AD7</f>
        <v/>
      </c>
      <c r="AF7" s="10" t="n">
        <v>42877.34</v>
      </c>
      <c r="AG7" s="10" t="n">
        <v>125363.0844133582</v>
      </c>
      <c r="AH7" s="11">
        <f>AF7-AG7</f>
        <v/>
      </c>
      <c r="AI7" s="9" t="n">
        <v>23</v>
      </c>
      <c r="AJ7" s="10" t="n">
        <v>35</v>
      </c>
      <c r="AK7" s="10" t="n">
        <v>1</v>
      </c>
      <c r="AL7" s="10" t="n">
        <v>0</v>
      </c>
      <c r="AM7" s="10" t="n">
        <v>59</v>
      </c>
      <c r="AN7" s="10" t="n">
        <v>78.03554551058149</v>
      </c>
      <c r="AO7" s="10">
        <f>AM7-AN7</f>
        <v/>
      </c>
      <c r="AP7" s="10" t="n">
        <v>90414.36</v>
      </c>
      <c r="AQ7" s="10" t="n">
        <v>125363.0844133582</v>
      </c>
      <c r="AR7" s="11">
        <f>AP7-AQ7</f>
        <v/>
      </c>
      <c r="AS7" s="9" t="n">
        <v>39</v>
      </c>
      <c r="AT7" s="10" t="n">
        <v>36</v>
      </c>
      <c r="AU7" s="10" t="n">
        <v>0</v>
      </c>
      <c r="AV7" s="10" t="n">
        <v>0</v>
      </c>
      <c r="AW7" s="10" t="n">
        <v>75</v>
      </c>
      <c r="AX7" s="10" t="n">
        <v>78.03554551058143</v>
      </c>
      <c r="AY7" s="10">
        <f>AW7-AX7</f>
        <v/>
      </c>
      <c r="AZ7" s="10" t="n">
        <v>136858.34</v>
      </c>
      <c r="BA7" s="10" t="n">
        <v>125363.0844133581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ПТ</t>
        </is>
      </c>
      <c r="D8" s="8" t="inlineStr">
        <is>
          <t>Коваль Никита Андреевич</t>
        </is>
      </c>
      <c r="E8" s="9" t="n">
        <v>9</v>
      </c>
      <c r="F8" s="10" t="n">
        <v>5</v>
      </c>
      <c r="G8" s="10" t="n">
        <v>0</v>
      </c>
      <c r="H8" s="10" t="n">
        <v>0</v>
      </c>
      <c r="I8" s="10" t="n">
        <v>14</v>
      </c>
      <c r="J8" s="10" t="n">
        <v>17.70289706184508</v>
      </c>
      <c r="K8" s="10">
        <f>I8-J8</f>
        <v/>
      </c>
      <c r="L8" s="10" t="n">
        <v>27120.67</v>
      </c>
      <c r="M8" s="10" t="n">
        <v>33153.89309097773</v>
      </c>
      <c r="N8" s="11">
        <f>L8-M8</f>
        <v/>
      </c>
      <c r="O8" s="9" t="n">
        <v>20</v>
      </c>
      <c r="P8" s="10" t="n">
        <v>7</v>
      </c>
      <c r="Q8" s="10" t="n">
        <v>2</v>
      </c>
      <c r="R8" s="10" t="n">
        <v>0</v>
      </c>
      <c r="S8" s="10" t="n">
        <v>29</v>
      </c>
      <c r="T8" s="10" t="n">
        <v>55.57427573453874</v>
      </c>
      <c r="U8" s="10">
        <f>S8-T8</f>
        <v/>
      </c>
      <c r="V8" s="10" t="n">
        <v>49941.92</v>
      </c>
      <c r="W8" s="10" t="n">
        <v>103011.5267272556</v>
      </c>
      <c r="X8" s="11">
        <f>V8-W8</f>
        <v/>
      </c>
      <c r="Y8" s="9" t="n">
        <v>30</v>
      </c>
      <c r="Z8" s="10" t="n">
        <v>12</v>
      </c>
      <c r="AA8" s="10" t="n">
        <v>1</v>
      </c>
      <c r="AB8" s="10" t="n">
        <v>0</v>
      </c>
      <c r="AC8" s="10" t="n">
        <v>43</v>
      </c>
      <c r="AD8" s="10" t="n">
        <v>55.57427573453874</v>
      </c>
      <c r="AE8" s="10">
        <f>AC8-AD8</f>
        <v/>
      </c>
      <c r="AF8" s="10" t="n">
        <v>80972.49000000001</v>
      </c>
      <c r="AG8" s="10" t="n">
        <v>103011.5267272556</v>
      </c>
      <c r="AH8" s="11">
        <f>AF8-AG8</f>
        <v/>
      </c>
      <c r="AI8" s="9" t="n">
        <v>26</v>
      </c>
      <c r="AJ8" s="10" t="n">
        <v>7</v>
      </c>
      <c r="AK8" s="10" t="n">
        <v>0</v>
      </c>
      <c r="AL8" s="10" t="n">
        <v>0</v>
      </c>
      <c r="AM8" s="10" t="n">
        <v>33</v>
      </c>
      <c r="AN8" s="10" t="n">
        <v>55.57427573453874</v>
      </c>
      <c r="AO8" s="10">
        <f>AM8-AN8</f>
        <v/>
      </c>
      <c r="AP8" s="10" t="n">
        <v>65645.84</v>
      </c>
      <c r="AQ8" s="10" t="n">
        <v>103011.5267272556</v>
      </c>
      <c r="AR8" s="11">
        <f>AP8-AQ8</f>
        <v/>
      </c>
      <c r="AS8" s="9" t="n">
        <v>21</v>
      </c>
      <c r="AT8" s="10" t="n">
        <v>4</v>
      </c>
      <c r="AU8" s="10" t="n">
        <v>1</v>
      </c>
      <c r="AV8" s="10" t="n">
        <v>0</v>
      </c>
      <c r="AW8" s="10" t="n">
        <v>26</v>
      </c>
      <c r="AX8" s="10" t="n">
        <v>55.5742757345387</v>
      </c>
      <c r="AY8" s="10">
        <f>AW8-AX8</f>
        <v/>
      </c>
      <c r="AZ8" s="10" t="n">
        <v>45589.67</v>
      </c>
      <c r="BA8" s="10" t="n">
        <v>103011.5267272555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ПТ</t>
        </is>
      </c>
      <c r="D9" s="8" t="inlineStr">
        <is>
          <t>Коновалова Галина Игоревна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1.475241421820424</v>
      </c>
      <c r="K9" s="10">
        <f>I9-J9</f>
        <v/>
      </c>
      <c r="L9" s="10" t="n">
        <v>0</v>
      </c>
      <c r="M9" s="10" t="n">
        <v>2569.203305567682</v>
      </c>
      <c r="N9" s="11">
        <f>L9-M9</f>
        <v/>
      </c>
      <c r="O9" s="9" t="n">
        <v>4</v>
      </c>
      <c r="P9" s="10" t="n">
        <v>0</v>
      </c>
      <c r="Q9" s="10" t="n">
        <v>0</v>
      </c>
      <c r="R9" s="10" t="n">
        <v>0</v>
      </c>
      <c r="S9" s="10" t="n">
        <v>4</v>
      </c>
      <c r="T9" s="10" t="n">
        <v>4.631189644544895</v>
      </c>
      <c r="U9" s="10">
        <f>S9-T9</f>
        <v/>
      </c>
      <c r="V9" s="10" t="n">
        <v>7781.25</v>
      </c>
      <c r="W9" s="10" t="n">
        <v>7982.69917360808</v>
      </c>
      <c r="X9" s="11">
        <f>V9-W9</f>
        <v/>
      </c>
      <c r="Y9" s="9" t="n">
        <v>6</v>
      </c>
      <c r="Z9" s="10" t="n">
        <v>0</v>
      </c>
      <c r="AA9" s="10" t="n">
        <v>0</v>
      </c>
      <c r="AB9" s="10" t="n">
        <v>0</v>
      </c>
      <c r="AC9" s="10" t="n">
        <v>6</v>
      </c>
      <c r="AD9" s="10" t="n">
        <v>4.631189644544895</v>
      </c>
      <c r="AE9" s="10">
        <f>AC9-AD9</f>
        <v/>
      </c>
      <c r="AF9" s="10" t="n">
        <v>12161.25</v>
      </c>
      <c r="AG9" s="10" t="n">
        <v>7982.69917360808</v>
      </c>
      <c r="AH9" s="11">
        <f>AF9-AG9</f>
        <v/>
      </c>
      <c r="AI9" s="9" t="n">
        <v>3</v>
      </c>
      <c r="AJ9" s="10" t="n">
        <v>0</v>
      </c>
      <c r="AK9" s="10" t="n">
        <v>0</v>
      </c>
      <c r="AL9" s="10" t="n">
        <v>0</v>
      </c>
      <c r="AM9" s="10" t="n">
        <v>3</v>
      </c>
      <c r="AN9" s="10" t="n">
        <v>4.631189644544895</v>
      </c>
      <c r="AO9" s="10">
        <f>AM9-AN9</f>
        <v/>
      </c>
      <c r="AP9" s="10" t="n">
        <v>6211.25</v>
      </c>
      <c r="AQ9" s="10" t="n">
        <v>7982.69917360808</v>
      </c>
      <c r="AR9" s="11">
        <f>AP9-AQ9</f>
        <v/>
      </c>
      <c r="AS9" s="9" t="n">
        <v>7</v>
      </c>
      <c r="AT9" s="10" t="n">
        <v>0</v>
      </c>
      <c r="AU9" s="10" t="n">
        <v>0</v>
      </c>
      <c r="AV9" s="10" t="n">
        <v>0</v>
      </c>
      <c r="AW9" s="10" t="n">
        <v>7</v>
      </c>
      <c r="AX9" s="10" t="n">
        <v>4.631189644544892</v>
      </c>
      <c r="AY9" s="10">
        <f>AW9-AX9</f>
        <v/>
      </c>
      <c r="AZ9" s="10" t="n">
        <v>13357.25</v>
      </c>
      <c r="BA9" s="10" t="n">
        <v>7982.699173608076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Сурков Александр Сергеевич</t>
        </is>
      </c>
      <c r="E10" s="9" t="n">
        <v>7</v>
      </c>
      <c r="F10" s="10" t="n">
        <v>0</v>
      </c>
      <c r="G10" s="10" t="n">
        <v>0</v>
      </c>
      <c r="H10" s="10" t="n">
        <v>0</v>
      </c>
      <c r="I10" s="10" t="n">
        <v>7</v>
      </c>
      <c r="J10" s="10" t="n">
        <v>8.18758989110335</v>
      </c>
      <c r="K10" s="10">
        <f>I10-J10</f>
        <v/>
      </c>
      <c r="L10" s="10" t="n">
        <v>15187.5</v>
      </c>
      <c r="M10" s="10" t="n">
        <v>13218.36483299314</v>
      </c>
      <c r="N10" s="11">
        <f>L10-M10</f>
        <v/>
      </c>
      <c r="O10" s="9" t="n">
        <v>12</v>
      </c>
      <c r="P10" s="10" t="n">
        <v>5</v>
      </c>
      <c r="Q10" s="10" t="n">
        <v>0</v>
      </c>
      <c r="R10" s="10" t="n">
        <v>0</v>
      </c>
      <c r="S10" s="10" t="n">
        <v>17</v>
      </c>
      <c r="T10" s="10" t="n">
        <v>25.70310252722417</v>
      </c>
      <c r="U10" s="10">
        <f>S10-T10</f>
        <v/>
      </c>
      <c r="V10" s="10" t="n">
        <v>27767.75</v>
      </c>
      <c r="W10" s="10" t="n">
        <v>41070.40879175172</v>
      </c>
      <c r="X10" s="11">
        <f>V10-W10</f>
        <v/>
      </c>
      <c r="Y10" s="9" t="n">
        <v>9</v>
      </c>
      <c r="Z10" s="10" t="n">
        <v>3</v>
      </c>
      <c r="AA10" s="10" t="n">
        <v>0</v>
      </c>
      <c r="AB10" s="10" t="n">
        <v>0</v>
      </c>
      <c r="AC10" s="10" t="n">
        <v>12</v>
      </c>
      <c r="AD10" s="10" t="n">
        <v>25.70310252722417</v>
      </c>
      <c r="AE10" s="10">
        <f>AC10-AD10</f>
        <v/>
      </c>
      <c r="AF10" s="10" t="n">
        <v>19556.25</v>
      </c>
      <c r="AG10" s="10" t="n">
        <v>41070.40879175172</v>
      </c>
      <c r="AH10" s="11">
        <f>AF10-AG10</f>
        <v/>
      </c>
      <c r="AI10" s="9" t="n">
        <v>13</v>
      </c>
      <c r="AJ10" s="10" t="n">
        <v>4</v>
      </c>
      <c r="AK10" s="10" t="n">
        <v>0</v>
      </c>
      <c r="AL10" s="10" t="n">
        <v>0</v>
      </c>
      <c r="AM10" s="10" t="n">
        <v>17</v>
      </c>
      <c r="AN10" s="10" t="n">
        <v>25.70310252722417</v>
      </c>
      <c r="AO10" s="10">
        <f>AM10-AN10</f>
        <v/>
      </c>
      <c r="AP10" s="10" t="n">
        <v>26909.25</v>
      </c>
      <c r="AQ10" s="10" t="n">
        <v>41070.40879175172</v>
      </c>
      <c r="AR10" s="11">
        <f>AP10-AQ10</f>
        <v/>
      </c>
      <c r="AS10" s="9" t="n">
        <v>10</v>
      </c>
      <c r="AT10" s="10" t="n">
        <v>2</v>
      </c>
      <c r="AU10" s="10" t="n">
        <v>0</v>
      </c>
      <c r="AV10" s="10" t="n">
        <v>0</v>
      </c>
      <c r="AW10" s="10" t="n">
        <v>12</v>
      </c>
      <c r="AX10" s="10" t="n">
        <v>25.70310252722415</v>
      </c>
      <c r="AY10" s="10">
        <f>AW10-AX10</f>
        <v/>
      </c>
      <c r="AZ10" s="10" t="n">
        <v>22509.25</v>
      </c>
      <c r="BA10" s="10" t="n">
        <v>41070.4087917517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7">
        <f>SUM(BC6:BC10)</f>
        <v/>
      </c>
      <c r="BD11" s="13">
        <f>SUM(BD6:BD10)</f>
        <v/>
      </c>
      <c r="BE11" s="13">
        <f>SUM(BE6:BE10)</f>
        <v/>
      </c>
      <c r="BF11" s="13">
        <f>BE11-BD11</f>
        <v/>
      </c>
      <c r="BG11" s="13">
        <f>SUM(BG6:BG10)</f>
        <v/>
      </c>
      <c r="BH11" s="13">
        <f>SUM(BH6:BH10)</f>
        <v/>
      </c>
      <c r="BI11" s="13">
        <f>BH11-BG11</f>
        <v/>
      </c>
      <c r="BJ11" s="13">
        <f>IFERROR(BH11/31*31,0)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</row>
    <row r="14">
      <c r="A14" s="8" t="n">
        <v>6</v>
      </c>
      <c r="B14" s="8" t="inlineStr">
        <is>
          <t>2026-03-01</t>
        </is>
      </c>
      <c r="C14" s="8" t="inlineStr">
        <is>
          <t>ПТ</t>
        </is>
      </c>
      <c r="D14" s="8" t="inlineStr">
        <is>
          <t>Артамонова Марина Евгеньевна</t>
        </is>
      </c>
      <c r="E14" s="9" t="n">
        <v>6</v>
      </c>
      <c r="F14" s="10" t="n">
        <v>0</v>
      </c>
      <c r="G14" s="10" t="n">
        <v>0</v>
      </c>
      <c r="H14" s="10" t="n">
        <v>0</v>
      </c>
      <c r="I14" s="10" t="n">
        <v>6</v>
      </c>
      <c r="J14" s="10" t="n">
        <v>9.072734744195605</v>
      </c>
      <c r="K14" s="10">
        <f>I14-J14</f>
        <v/>
      </c>
      <c r="L14" s="10" t="n">
        <v>9815.91</v>
      </c>
      <c r="M14" s="10" t="n">
        <v>17053.55237608693</v>
      </c>
      <c r="N14" s="11">
        <f>L14-M14</f>
        <v/>
      </c>
      <c r="O14" s="9" t="n">
        <v>25</v>
      </c>
      <c r="P14" s="10" t="n">
        <v>0</v>
      </c>
      <c r="Q14" s="10" t="n">
        <v>0</v>
      </c>
      <c r="R14" s="10" t="n">
        <v>0</v>
      </c>
      <c r="S14" s="10" t="n">
        <v>25</v>
      </c>
      <c r="T14" s="10" t="n">
        <v>28.48181631395111</v>
      </c>
      <c r="U14" s="10">
        <f>S14-T14</f>
        <v/>
      </c>
      <c r="V14" s="10" t="n">
        <v>46600.75</v>
      </c>
      <c r="W14" s="10" t="n">
        <v>52986.61190597827</v>
      </c>
      <c r="X14" s="11">
        <f>V14-W14</f>
        <v/>
      </c>
      <c r="Y14" s="9" t="n">
        <v>24</v>
      </c>
      <c r="Z14" s="10" t="n">
        <v>0</v>
      </c>
      <c r="AA14" s="10" t="n">
        <v>0</v>
      </c>
      <c r="AB14" s="10" t="n">
        <v>0</v>
      </c>
      <c r="AC14" s="10" t="n">
        <v>24</v>
      </c>
      <c r="AD14" s="10" t="n">
        <v>28.48181631395111</v>
      </c>
      <c r="AE14" s="10">
        <f>AC14-AD14</f>
        <v/>
      </c>
      <c r="AF14" s="10" t="n">
        <v>47184.17</v>
      </c>
      <c r="AG14" s="10" t="n">
        <v>52986.61190597827</v>
      </c>
      <c r="AH14" s="11">
        <f>AF14-AG14</f>
        <v/>
      </c>
      <c r="AI14" s="9" t="n">
        <v>21</v>
      </c>
      <c r="AJ14" s="10" t="n">
        <v>0</v>
      </c>
      <c r="AK14" s="10" t="n">
        <v>0</v>
      </c>
      <c r="AL14" s="10" t="n">
        <v>0</v>
      </c>
      <c r="AM14" s="10" t="n">
        <v>21</v>
      </c>
      <c r="AN14" s="10" t="n">
        <v>28.48181631395111</v>
      </c>
      <c r="AO14" s="10">
        <f>AM14-AN14</f>
        <v/>
      </c>
      <c r="AP14" s="10" t="n">
        <v>39276</v>
      </c>
      <c r="AQ14" s="10" t="n">
        <v>52986.61190597827</v>
      </c>
      <c r="AR14" s="11">
        <f>AP14-AQ14</f>
        <v/>
      </c>
      <c r="AS14" s="9" t="n">
        <v>22</v>
      </c>
      <c r="AT14" s="10" t="n">
        <v>0</v>
      </c>
      <c r="AU14" s="10" t="n">
        <v>0</v>
      </c>
      <c r="AV14" s="10" t="n">
        <v>0</v>
      </c>
      <c r="AW14" s="10" t="n">
        <v>22</v>
      </c>
      <c r="AX14" s="10" t="n">
        <v>28.48181631395109</v>
      </c>
      <c r="AY14" s="10">
        <f>AW14-AX14</f>
        <v/>
      </c>
      <c r="AZ14" s="10" t="n">
        <v>41185.16</v>
      </c>
      <c r="BA14" s="10" t="n">
        <v>52986.61190597825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IFERROR(BH14/31*31,0)</f>
        <v/>
      </c>
    </row>
    <row r="15">
      <c r="A15" s="8" t="n">
        <v>7</v>
      </c>
      <c r="B15" s="8" t="inlineStr">
        <is>
          <t>2026-03-01</t>
        </is>
      </c>
      <c r="C15" s="8" t="inlineStr">
        <is>
          <t>ПТ</t>
        </is>
      </c>
      <c r="D15" s="8" t="inlineStr">
        <is>
          <t>Бежинарь Герман Вадимович</t>
        </is>
      </c>
      <c r="E15" s="9" t="n">
        <v>2</v>
      </c>
      <c r="F15" s="10" t="n">
        <v>0</v>
      </c>
      <c r="G15" s="10" t="n">
        <v>0</v>
      </c>
      <c r="H15" s="10" t="n">
        <v>0</v>
      </c>
      <c r="I15" s="10" t="n">
        <v>2</v>
      </c>
      <c r="J15" s="10" t="n">
        <v>2.876720772549826</v>
      </c>
      <c r="K15" s="10">
        <f>I15-J15</f>
        <v/>
      </c>
      <c r="L15" s="10" t="n">
        <v>4806.25</v>
      </c>
      <c r="M15" s="10" t="n">
        <v>5272.452000991068</v>
      </c>
      <c r="N15" s="11">
        <f>L15-M15</f>
        <v/>
      </c>
      <c r="O15" s="9" t="n">
        <v>12</v>
      </c>
      <c r="P15" s="10" t="n">
        <v>0</v>
      </c>
      <c r="Q15" s="10" t="n">
        <v>1</v>
      </c>
      <c r="R15" s="10" t="n">
        <v>0</v>
      </c>
      <c r="S15" s="10" t="n">
        <v>13</v>
      </c>
      <c r="T15" s="10" t="n">
        <v>9.030819806862546</v>
      </c>
      <c r="U15" s="10">
        <f>S15-T15</f>
        <v/>
      </c>
      <c r="V15" s="10" t="n">
        <v>21070</v>
      </c>
      <c r="W15" s="10" t="n">
        <v>16381.88699975223</v>
      </c>
      <c r="X15" s="11">
        <f>V15-W15</f>
        <v/>
      </c>
      <c r="Y15" s="9" t="n">
        <v>10</v>
      </c>
      <c r="Z15" s="10" t="n">
        <v>0</v>
      </c>
      <c r="AA15" s="10" t="n">
        <v>0</v>
      </c>
      <c r="AB15" s="10" t="n">
        <v>0</v>
      </c>
      <c r="AC15" s="10" t="n">
        <v>10</v>
      </c>
      <c r="AD15" s="10" t="n">
        <v>9.030819806862546</v>
      </c>
      <c r="AE15" s="10">
        <f>AC15-AD15</f>
        <v/>
      </c>
      <c r="AF15" s="10" t="n">
        <v>19489.5</v>
      </c>
      <c r="AG15" s="10" t="n">
        <v>16381.88699975223</v>
      </c>
      <c r="AH15" s="11">
        <f>AF15-AG15</f>
        <v/>
      </c>
      <c r="AI15" s="9" t="n">
        <v>10</v>
      </c>
      <c r="AJ15" s="10" t="n">
        <v>0</v>
      </c>
      <c r="AK15" s="10" t="n">
        <v>0</v>
      </c>
      <c r="AL15" s="10" t="n">
        <v>0</v>
      </c>
      <c r="AM15" s="10" t="n">
        <v>10</v>
      </c>
      <c r="AN15" s="10" t="n">
        <v>9.030819806862546</v>
      </c>
      <c r="AO15" s="10">
        <f>AM15-AN15</f>
        <v/>
      </c>
      <c r="AP15" s="10" t="n">
        <v>18348.5</v>
      </c>
      <c r="AQ15" s="10" t="n">
        <v>16381.88699975223</v>
      </c>
      <c r="AR15" s="11">
        <f>AP15-AQ15</f>
        <v/>
      </c>
      <c r="AS15" s="9" t="n">
        <v>7</v>
      </c>
      <c r="AT15" s="10" t="n">
        <v>0</v>
      </c>
      <c r="AU15" s="10" t="n">
        <v>0</v>
      </c>
      <c r="AV15" s="10" t="n">
        <v>0</v>
      </c>
      <c r="AW15" s="10" t="n">
        <v>7</v>
      </c>
      <c r="AX15" s="10" t="n">
        <v>9.030819806862539</v>
      </c>
      <c r="AY15" s="10">
        <f>AW15-AX15</f>
        <v/>
      </c>
      <c r="AZ15" s="10" t="n">
        <v>12914.5</v>
      </c>
      <c r="BA15" s="10" t="n">
        <v>16381.88699975223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8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Бессонов Антон Викторович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3.540579412369016</v>
      </c>
      <c r="K16" s="10">
        <f>I16-J16</f>
        <v/>
      </c>
      <c r="L16" s="10" t="n">
        <v>0</v>
      </c>
      <c r="M16" s="10" t="n">
        <v>4617.118983918732</v>
      </c>
      <c r="N16" s="11">
        <f>L16-M16</f>
        <v/>
      </c>
      <c r="O16" s="9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11.11485514690775</v>
      </c>
      <c r="U16" s="10">
        <f>S16-T16</f>
        <v/>
      </c>
      <c r="V16" s="10" t="n">
        <v>0</v>
      </c>
      <c r="W16" s="10" t="n">
        <v>14345.72025402032</v>
      </c>
      <c r="X16" s="11">
        <f>V16-W16</f>
        <v/>
      </c>
      <c r="Y16" s="9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11.11485514690775</v>
      </c>
      <c r="AE16" s="10">
        <f>AC16-AD16</f>
        <v/>
      </c>
      <c r="AF16" s="10" t="n">
        <v>0</v>
      </c>
      <c r="AG16" s="10" t="n">
        <v>14345.72025402032</v>
      </c>
      <c r="AH16" s="11">
        <f>AF16-AG16</f>
        <v/>
      </c>
      <c r="AI16" s="9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11.11485514690775</v>
      </c>
      <c r="AO16" s="10">
        <f>AM16-AN16</f>
        <v/>
      </c>
      <c r="AP16" s="10" t="n">
        <v>0</v>
      </c>
      <c r="AQ16" s="10" t="n">
        <v>14345.72025402032</v>
      </c>
      <c r="AR16" s="11">
        <f>AP16-AQ16</f>
        <v/>
      </c>
      <c r="AS16" s="9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11.11485514690774</v>
      </c>
      <c r="AY16" s="10">
        <f>AW16-AX16</f>
        <v/>
      </c>
      <c r="AZ16" s="10" t="n">
        <v>0</v>
      </c>
      <c r="BA16" s="10" t="n">
        <v>14345.72025402031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9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Боклащук Евгений Игоревич</t>
        </is>
      </c>
      <c r="E17" s="9" t="n">
        <v>13</v>
      </c>
      <c r="F17" s="10" t="n">
        <v>0</v>
      </c>
      <c r="G17" s="10" t="n">
        <v>0</v>
      </c>
      <c r="H17" s="10" t="n">
        <v>0</v>
      </c>
      <c r="I17" s="10" t="n">
        <v>13</v>
      </c>
      <c r="J17" s="10" t="n">
        <v>12.17074173001849</v>
      </c>
      <c r="K17" s="10">
        <f>I17-J17</f>
        <v/>
      </c>
      <c r="L17" s="10" t="n">
        <v>22935</v>
      </c>
      <c r="M17" s="10" t="n">
        <v>21194.0655294076</v>
      </c>
      <c r="N17" s="11">
        <f>L17-M17</f>
        <v/>
      </c>
      <c r="O17" s="9" t="n">
        <v>35</v>
      </c>
      <c r="P17" s="10" t="n">
        <v>0</v>
      </c>
      <c r="Q17" s="10" t="n">
        <v>1</v>
      </c>
      <c r="R17" s="10" t="n">
        <v>0</v>
      </c>
      <c r="S17" s="10" t="n">
        <v>36</v>
      </c>
      <c r="T17" s="10" t="n">
        <v>38.20731456749539</v>
      </c>
      <c r="U17" s="10">
        <f>S17-T17</f>
        <v/>
      </c>
      <c r="V17" s="10" t="n">
        <v>54206.75</v>
      </c>
      <c r="W17" s="10" t="n">
        <v>65851.4836176481</v>
      </c>
      <c r="X17" s="11">
        <f>V17-W17</f>
        <v/>
      </c>
      <c r="Y17" s="9" t="n">
        <v>28</v>
      </c>
      <c r="Z17" s="10" t="n">
        <v>0</v>
      </c>
      <c r="AA17" s="10" t="n">
        <v>2</v>
      </c>
      <c r="AB17" s="10" t="n">
        <v>0</v>
      </c>
      <c r="AC17" s="10" t="n">
        <v>30</v>
      </c>
      <c r="AD17" s="10" t="n">
        <v>38.20731456749539</v>
      </c>
      <c r="AE17" s="10">
        <f>AC17-AD17</f>
        <v/>
      </c>
      <c r="AF17" s="10" t="n">
        <v>47339.75</v>
      </c>
      <c r="AG17" s="10" t="n">
        <v>65851.4836176481</v>
      </c>
      <c r="AH17" s="11">
        <f>AF17-AG17</f>
        <v/>
      </c>
      <c r="AI17" s="9" t="n">
        <v>38</v>
      </c>
      <c r="AJ17" s="10" t="n">
        <v>0</v>
      </c>
      <c r="AK17" s="10" t="n">
        <v>1</v>
      </c>
      <c r="AL17" s="10" t="n">
        <v>0</v>
      </c>
      <c r="AM17" s="10" t="n">
        <v>39</v>
      </c>
      <c r="AN17" s="10" t="n">
        <v>38.20731456749539</v>
      </c>
      <c r="AO17" s="10">
        <f>AM17-AN17</f>
        <v/>
      </c>
      <c r="AP17" s="10" t="n">
        <v>63430.5</v>
      </c>
      <c r="AQ17" s="10" t="n">
        <v>65851.4836176481</v>
      </c>
      <c r="AR17" s="11">
        <f>AP17-AQ17</f>
        <v/>
      </c>
      <c r="AS17" s="9" t="n">
        <v>33</v>
      </c>
      <c r="AT17" s="10" t="n">
        <v>0</v>
      </c>
      <c r="AU17" s="10" t="n">
        <v>2</v>
      </c>
      <c r="AV17" s="10" t="n">
        <v>0</v>
      </c>
      <c r="AW17" s="10" t="n">
        <v>35</v>
      </c>
      <c r="AX17" s="10" t="n">
        <v>38.20731456749536</v>
      </c>
      <c r="AY17" s="10">
        <f>AW17-AX17</f>
        <v/>
      </c>
      <c r="AZ17" s="10" t="n">
        <v>55733.5</v>
      </c>
      <c r="BA17" s="10" t="n">
        <v>65851.48361764807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Борисова Алина Владимировна</t>
        </is>
      </c>
      <c r="E18" s="9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1.770289706184508</v>
      </c>
      <c r="K18" s="10">
        <f>I18-J18</f>
        <v/>
      </c>
      <c r="L18" s="10" t="n">
        <v>0</v>
      </c>
      <c r="M18" s="10" t="n">
        <v>2941.551610722418</v>
      </c>
      <c r="N18" s="11">
        <f>L18-M18</f>
        <v/>
      </c>
      <c r="O18" s="9" t="n">
        <v>4</v>
      </c>
      <c r="P18" s="10" t="n">
        <v>0</v>
      </c>
      <c r="Q18" s="10" t="n">
        <v>1</v>
      </c>
      <c r="R18" s="10" t="n">
        <v>0</v>
      </c>
      <c r="S18" s="10" t="n">
        <v>5</v>
      </c>
      <c r="T18" s="10" t="n">
        <v>5.557427573453874</v>
      </c>
      <c r="U18" s="10">
        <f>S18-T18</f>
        <v/>
      </c>
      <c r="V18" s="10" t="n">
        <v>7019.5</v>
      </c>
      <c r="W18" s="10" t="n">
        <v>9139.612097319396</v>
      </c>
      <c r="X18" s="11">
        <f>V18-W18</f>
        <v/>
      </c>
      <c r="Y18" s="9" t="n">
        <v>4</v>
      </c>
      <c r="Z18" s="10" t="n">
        <v>0</v>
      </c>
      <c r="AA18" s="10" t="n">
        <v>2</v>
      </c>
      <c r="AB18" s="10" t="n">
        <v>0</v>
      </c>
      <c r="AC18" s="10" t="n">
        <v>6</v>
      </c>
      <c r="AD18" s="10" t="n">
        <v>5.557427573453874</v>
      </c>
      <c r="AE18" s="10">
        <f>AC18-AD18</f>
        <v/>
      </c>
      <c r="AF18" s="10" t="n">
        <v>7272.5</v>
      </c>
      <c r="AG18" s="10" t="n">
        <v>9139.612097319396</v>
      </c>
      <c r="AH18" s="11">
        <f>AF18-AG18</f>
        <v/>
      </c>
      <c r="AI18" s="9" t="n">
        <v>5</v>
      </c>
      <c r="AJ18" s="10" t="n">
        <v>0</v>
      </c>
      <c r="AK18" s="10" t="n">
        <v>1</v>
      </c>
      <c r="AL18" s="10" t="n">
        <v>0</v>
      </c>
      <c r="AM18" s="10" t="n">
        <v>6</v>
      </c>
      <c r="AN18" s="10" t="n">
        <v>5.557427573453874</v>
      </c>
      <c r="AO18" s="10">
        <f>AM18-AN18</f>
        <v/>
      </c>
      <c r="AP18" s="10" t="n">
        <v>10047.5</v>
      </c>
      <c r="AQ18" s="10" t="n">
        <v>9139.612097319396</v>
      </c>
      <c r="AR18" s="11">
        <f>AP18-AQ18</f>
        <v/>
      </c>
      <c r="AS18" s="9" t="n">
        <v>6</v>
      </c>
      <c r="AT18" s="10" t="n">
        <v>0</v>
      </c>
      <c r="AU18" s="10" t="n">
        <v>2</v>
      </c>
      <c r="AV18" s="10" t="n">
        <v>0</v>
      </c>
      <c r="AW18" s="10" t="n">
        <v>8</v>
      </c>
      <c r="AX18" s="10" t="n">
        <v>5.55742757345387</v>
      </c>
      <c r="AY18" s="10">
        <f>AW18-AX18</f>
        <v/>
      </c>
      <c r="AZ18" s="10" t="n">
        <v>9162.5</v>
      </c>
      <c r="BA18" s="10" t="n">
        <v>9139.612097319392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Быстрова Наталья Сергеевна</t>
        </is>
      </c>
      <c r="E19" s="9" t="n">
        <v>5</v>
      </c>
      <c r="F19" s="10" t="n">
        <v>0</v>
      </c>
      <c r="G19" s="10" t="n">
        <v>1</v>
      </c>
      <c r="H19" s="10" t="n">
        <v>0</v>
      </c>
      <c r="I19" s="10" t="n">
        <v>6</v>
      </c>
      <c r="J19" s="10" t="n">
        <v>3.983151838915143</v>
      </c>
      <c r="K19" s="10">
        <f>I19-J19</f>
        <v/>
      </c>
      <c r="L19" s="10" t="n">
        <v>8879</v>
      </c>
      <c r="M19" s="10" t="n">
        <v>7119.299594558561</v>
      </c>
      <c r="N19" s="11">
        <f>L19-M19</f>
        <v/>
      </c>
      <c r="O19" s="9" t="n">
        <v>10</v>
      </c>
      <c r="P19" s="10" t="n">
        <v>0</v>
      </c>
      <c r="Q19" s="10" t="n">
        <v>0</v>
      </c>
      <c r="R19" s="10" t="n">
        <v>0</v>
      </c>
      <c r="S19" s="10" t="n">
        <v>10</v>
      </c>
      <c r="T19" s="10" t="n">
        <v>12.50421204027122</v>
      </c>
      <c r="U19" s="10">
        <f>S19-T19</f>
        <v/>
      </c>
      <c r="V19" s="10" t="n">
        <v>18705.5</v>
      </c>
      <c r="W19" s="10" t="n">
        <v>22120.17510136036</v>
      </c>
      <c r="X19" s="11">
        <f>V19-W19</f>
        <v/>
      </c>
      <c r="Y19" s="9" t="n">
        <v>10</v>
      </c>
      <c r="Z19" s="10" t="n">
        <v>0</v>
      </c>
      <c r="AA19" s="10" t="n">
        <v>0</v>
      </c>
      <c r="AB19" s="10" t="n">
        <v>0</v>
      </c>
      <c r="AC19" s="10" t="n">
        <v>10</v>
      </c>
      <c r="AD19" s="10" t="n">
        <v>12.50421204027122</v>
      </c>
      <c r="AE19" s="10">
        <f>AC19-AD19</f>
        <v/>
      </c>
      <c r="AF19" s="10" t="n">
        <v>18171.5</v>
      </c>
      <c r="AG19" s="10" t="n">
        <v>22120.17510136036</v>
      </c>
      <c r="AH19" s="11">
        <f>AF19-AG19</f>
        <v/>
      </c>
      <c r="AI19" s="9" t="n">
        <v>7</v>
      </c>
      <c r="AJ19" s="10" t="n">
        <v>0</v>
      </c>
      <c r="AK19" s="10" t="n">
        <v>1</v>
      </c>
      <c r="AL19" s="10" t="n">
        <v>0</v>
      </c>
      <c r="AM19" s="10" t="n">
        <v>8</v>
      </c>
      <c r="AN19" s="10" t="n">
        <v>12.50421204027122</v>
      </c>
      <c r="AO19" s="10">
        <f>AM19-AN19</f>
        <v/>
      </c>
      <c r="AP19" s="10" t="n">
        <v>12202.5</v>
      </c>
      <c r="AQ19" s="10" t="n">
        <v>22120.17510136036</v>
      </c>
      <c r="AR19" s="11">
        <f>AP19-AQ19</f>
        <v/>
      </c>
      <c r="AS19" s="9" t="n">
        <v>11</v>
      </c>
      <c r="AT19" s="10" t="n">
        <v>0</v>
      </c>
      <c r="AU19" s="10" t="n">
        <v>1</v>
      </c>
      <c r="AV19" s="10" t="n">
        <v>0</v>
      </c>
      <c r="AW19" s="10" t="n">
        <v>12</v>
      </c>
      <c r="AX19" s="10" t="n">
        <v>12.50421204027121</v>
      </c>
      <c r="AY19" s="10">
        <f>AW19-AX19</f>
        <v/>
      </c>
      <c r="AZ19" s="10" t="n">
        <v>16250.5</v>
      </c>
      <c r="BA19" s="10" t="n">
        <v>22120.17510136035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Галкин Никита Игоревич</t>
        </is>
      </c>
      <c r="E20" s="9" t="n">
        <v>13</v>
      </c>
      <c r="F20" s="10" t="n">
        <v>0</v>
      </c>
      <c r="G20" s="10" t="n">
        <v>0</v>
      </c>
      <c r="H20" s="10" t="n">
        <v>0</v>
      </c>
      <c r="I20" s="10" t="n">
        <v>13</v>
      </c>
      <c r="J20" s="10" t="n">
        <v>11.5068830901993</v>
      </c>
      <c r="K20" s="10">
        <f>I20-J20</f>
        <v/>
      </c>
      <c r="L20" s="10" t="n">
        <v>30575.92</v>
      </c>
      <c r="M20" s="10" t="n">
        <v>26950.57032709982</v>
      </c>
      <c r="N20" s="11">
        <f>L20-M20</f>
        <v/>
      </c>
      <c r="O20" s="9" t="n">
        <v>35</v>
      </c>
      <c r="P20" s="10" t="n">
        <v>0</v>
      </c>
      <c r="Q20" s="10" t="n">
        <v>0</v>
      </c>
      <c r="R20" s="10" t="n">
        <v>0</v>
      </c>
      <c r="S20" s="10" t="n">
        <v>35</v>
      </c>
      <c r="T20" s="10" t="n">
        <v>36.12327922745018</v>
      </c>
      <c r="U20" s="10">
        <f>S20-T20</f>
        <v/>
      </c>
      <c r="V20" s="10" t="n">
        <v>79037.09</v>
      </c>
      <c r="W20" s="10" t="n">
        <v>83737.35741822504</v>
      </c>
      <c r="X20" s="11">
        <f>V20-W20</f>
        <v/>
      </c>
      <c r="Y20" s="9" t="n">
        <v>31</v>
      </c>
      <c r="Z20" s="10" t="n">
        <v>0</v>
      </c>
      <c r="AA20" s="10" t="n">
        <v>0</v>
      </c>
      <c r="AB20" s="10" t="n">
        <v>0</v>
      </c>
      <c r="AC20" s="10" t="n">
        <v>31</v>
      </c>
      <c r="AD20" s="10" t="n">
        <v>36.12327922745018</v>
      </c>
      <c r="AE20" s="10">
        <f>AC20-AD20</f>
        <v/>
      </c>
      <c r="AF20" s="10" t="n">
        <v>73211.83</v>
      </c>
      <c r="AG20" s="10" t="n">
        <v>83737.35741822504</v>
      </c>
      <c r="AH20" s="11">
        <f>AF20-AG20</f>
        <v/>
      </c>
      <c r="AI20" s="9" t="n">
        <v>32</v>
      </c>
      <c r="AJ20" s="10" t="n">
        <v>0</v>
      </c>
      <c r="AK20" s="10" t="n">
        <v>2</v>
      </c>
      <c r="AL20" s="10" t="n">
        <v>0</v>
      </c>
      <c r="AM20" s="10" t="n">
        <v>34</v>
      </c>
      <c r="AN20" s="10" t="n">
        <v>36.12327922745018</v>
      </c>
      <c r="AO20" s="10">
        <f>AM20-AN20</f>
        <v/>
      </c>
      <c r="AP20" s="10" t="n">
        <v>73933.83</v>
      </c>
      <c r="AQ20" s="10" t="n">
        <v>83737.35741822504</v>
      </c>
      <c r="AR20" s="11">
        <f>AP20-AQ20</f>
        <v/>
      </c>
      <c r="AS20" s="9" t="n">
        <v>33</v>
      </c>
      <c r="AT20" s="10" t="n">
        <v>0</v>
      </c>
      <c r="AU20" s="10" t="n">
        <v>1</v>
      </c>
      <c r="AV20" s="10" t="n">
        <v>0</v>
      </c>
      <c r="AW20" s="10" t="n">
        <v>34</v>
      </c>
      <c r="AX20" s="10" t="n">
        <v>36.12327922745015</v>
      </c>
      <c r="AY20" s="10">
        <f>AW20-AX20</f>
        <v/>
      </c>
      <c r="AZ20" s="10" t="n">
        <v>78633.83</v>
      </c>
      <c r="BA20" s="10" t="n">
        <v>83737.35741822502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8" t="n">
        <v>13</v>
      </c>
      <c r="B21" s="8" t="inlineStr"/>
      <c r="C21" s="8" t="inlineStr">
        <is>
          <t>Вне плана</t>
        </is>
      </c>
      <c r="D21" s="8" t="inlineStr">
        <is>
          <t>Гордиенко Диана Сергеевна</t>
        </is>
      </c>
      <c r="E21" s="9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</v>
      </c>
      <c r="K21" s="10">
        <f>I21-J21</f>
        <v/>
      </c>
      <c r="L21" s="10" t="n">
        <v>0</v>
      </c>
      <c r="M21" s="10" t="n">
        <v>0</v>
      </c>
      <c r="N21" s="11">
        <f>L21-M21</f>
        <v/>
      </c>
      <c r="O21" s="9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>
        <f>S21-T21</f>
        <v/>
      </c>
      <c r="V21" s="10" t="n">
        <v>0</v>
      </c>
      <c r="W21" s="10" t="n">
        <v>0</v>
      </c>
      <c r="X21" s="11">
        <f>V21-W21</f>
        <v/>
      </c>
      <c r="Y21" s="9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>
        <f>AC21-AD21</f>
        <v/>
      </c>
      <c r="AF21" s="10" t="n">
        <v>0</v>
      </c>
      <c r="AG21" s="10" t="n">
        <v>0</v>
      </c>
      <c r="AH21" s="11">
        <f>AF21-AG21</f>
        <v/>
      </c>
      <c r="AI21" s="9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>
        <f>AM21-AN21</f>
        <v/>
      </c>
      <c r="AP21" s="10" t="n">
        <v>0</v>
      </c>
      <c r="AQ21" s="10" t="n">
        <v>0</v>
      </c>
      <c r="AR21" s="11">
        <f>AP21-AQ21</f>
        <v/>
      </c>
      <c r="AS21" s="9" t="n">
        <v>3</v>
      </c>
      <c r="AT21" s="10" t="n">
        <v>0</v>
      </c>
      <c r="AU21" s="10" t="n">
        <v>0</v>
      </c>
      <c r="AV21" s="10" t="n">
        <v>0</v>
      </c>
      <c r="AW21" s="10" t="n">
        <v>3</v>
      </c>
      <c r="AX21" s="10" t="n">
        <v>0</v>
      </c>
      <c r="AY21" s="10">
        <f>AW21-AX21</f>
        <v/>
      </c>
      <c r="AZ21" s="10" t="n">
        <v>5507.5</v>
      </c>
      <c r="BA21" s="10" t="n">
        <v>0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IFERROR(BH21/31*31,0)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Гукасян Светлана Гамлетовна</t>
        </is>
      </c>
      <c r="E22" s="9" t="n">
        <v>9</v>
      </c>
      <c r="F22" s="10" t="n">
        <v>1</v>
      </c>
      <c r="G22" s="10" t="n">
        <v>0</v>
      </c>
      <c r="H22" s="10" t="n">
        <v>0</v>
      </c>
      <c r="I22" s="10" t="n">
        <v>10</v>
      </c>
      <c r="J22" s="10" t="n">
        <v>9.884117526196837</v>
      </c>
      <c r="K22" s="10">
        <f>I22-J22</f>
        <v/>
      </c>
      <c r="L22" s="10" t="n">
        <v>18986.25</v>
      </c>
      <c r="M22" s="10" t="n">
        <v>19250.40737649988</v>
      </c>
      <c r="N22" s="11">
        <f>L22-M22</f>
        <v/>
      </c>
      <c r="O22" s="9" t="n">
        <v>23</v>
      </c>
      <c r="P22" s="10" t="n">
        <v>4</v>
      </c>
      <c r="Q22" s="10" t="n">
        <v>2</v>
      </c>
      <c r="R22" s="10" t="n">
        <v>0</v>
      </c>
      <c r="S22" s="10" t="n">
        <v>29</v>
      </c>
      <c r="T22" s="10" t="n">
        <v>31.0289706184508</v>
      </c>
      <c r="U22" s="10">
        <f>S22-T22</f>
        <v/>
      </c>
      <c r="V22" s="10" t="n">
        <v>55704</v>
      </c>
      <c r="W22" s="10" t="n">
        <v>59812.39815587504</v>
      </c>
      <c r="X22" s="11">
        <f>V22-W22</f>
        <v/>
      </c>
      <c r="Y22" s="9" t="n">
        <v>16</v>
      </c>
      <c r="Z22" s="10" t="n">
        <v>4</v>
      </c>
      <c r="AA22" s="10" t="n">
        <v>0</v>
      </c>
      <c r="AB22" s="10" t="n">
        <v>0</v>
      </c>
      <c r="AC22" s="10" t="n">
        <v>20</v>
      </c>
      <c r="AD22" s="10" t="n">
        <v>31.0289706184508</v>
      </c>
      <c r="AE22" s="10">
        <f>AC22-AD22</f>
        <v/>
      </c>
      <c r="AF22" s="10" t="n">
        <v>41665.25</v>
      </c>
      <c r="AG22" s="10" t="n">
        <v>59812.39815587504</v>
      </c>
      <c r="AH22" s="11">
        <f>AF22-AG22</f>
        <v/>
      </c>
      <c r="AI22" s="9" t="n">
        <v>21</v>
      </c>
      <c r="AJ22" s="10" t="n">
        <v>4</v>
      </c>
      <c r="AK22" s="10" t="n">
        <v>0</v>
      </c>
      <c r="AL22" s="10" t="n">
        <v>0</v>
      </c>
      <c r="AM22" s="10" t="n">
        <v>25</v>
      </c>
      <c r="AN22" s="10" t="n">
        <v>31.0289706184508</v>
      </c>
      <c r="AO22" s="10">
        <f>AM22-AN22</f>
        <v/>
      </c>
      <c r="AP22" s="10" t="n">
        <v>49128.75</v>
      </c>
      <c r="AQ22" s="10" t="n">
        <v>59812.39815587504</v>
      </c>
      <c r="AR22" s="11">
        <f>AP22-AQ22</f>
        <v/>
      </c>
      <c r="AS22" s="9" t="n">
        <v>30</v>
      </c>
      <c r="AT22" s="10" t="n">
        <v>4</v>
      </c>
      <c r="AU22" s="10" t="n">
        <v>3</v>
      </c>
      <c r="AV22" s="10" t="n">
        <v>0</v>
      </c>
      <c r="AW22" s="10" t="n">
        <v>37</v>
      </c>
      <c r="AX22" s="10" t="n">
        <v>31.02897061845077</v>
      </c>
      <c r="AY22" s="10">
        <f>AW22-AX22</f>
        <v/>
      </c>
      <c r="AZ22" s="10" t="n">
        <v>66889.25</v>
      </c>
      <c r="BA22" s="10" t="n">
        <v>59812.39815587501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ПТ</t>
        </is>
      </c>
      <c r="D23" s="8" t="inlineStr">
        <is>
          <t>Денисенко Никита Денисович</t>
        </is>
      </c>
      <c r="E23" s="9" t="n">
        <v>3</v>
      </c>
      <c r="F23" s="10" t="n">
        <v>0</v>
      </c>
      <c r="G23" s="10" t="n">
        <v>0</v>
      </c>
      <c r="H23" s="10" t="n">
        <v>0</v>
      </c>
      <c r="I23" s="10" t="n">
        <v>3</v>
      </c>
      <c r="J23" s="10" t="n">
        <v>3.835627696733101</v>
      </c>
      <c r="K23" s="10">
        <f>I23-J23</f>
        <v/>
      </c>
      <c r="L23" s="10" t="n">
        <v>5936.5</v>
      </c>
      <c r="M23" s="10" t="n">
        <v>7201.216221692604</v>
      </c>
      <c r="N23" s="11">
        <f>L23-M23</f>
        <v/>
      </c>
      <c r="O23" s="9" t="n">
        <v>7</v>
      </c>
      <c r="P23" s="10" t="n">
        <v>1</v>
      </c>
      <c r="Q23" s="10" t="n">
        <v>0</v>
      </c>
      <c r="R23" s="10" t="n">
        <v>0</v>
      </c>
      <c r="S23" s="10" t="n">
        <v>8</v>
      </c>
      <c r="T23" s="10" t="n">
        <v>12.04109307581673</v>
      </c>
      <c r="U23" s="10">
        <f>S23-T23</f>
        <v/>
      </c>
      <c r="V23" s="10" t="n">
        <v>12843.25</v>
      </c>
      <c r="W23" s="10" t="n">
        <v>22374.69594457685</v>
      </c>
      <c r="X23" s="11">
        <f>V23-W23</f>
        <v/>
      </c>
      <c r="Y23" s="9" t="n">
        <v>8</v>
      </c>
      <c r="Z23" s="10" t="n">
        <v>0</v>
      </c>
      <c r="AA23" s="10" t="n">
        <v>1</v>
      </c>
      <c r="AB23" s="10" t="n">
        <v>0</v>
      </c>
      <c r="AC23" s="10" t="n">
        <v>9</v>
      </c>
      <c r="AD23" s="10" t="n">
        <v>12.04109307581673</v>
      </c>
      <c r="AE23" s="10">
        <f>AC23-AD23</f>
        <v/>
      </c>
      <c r="AF23" s="10" t="n">
        <v>15552.25</v>
      </c>
      <c r="AG23" s="10" t="n">
        <v>22374.69594457685</v>
      </c>
      <c r="AH23" s="11">
        <f>AF23-AG23</f>
        <v/>
      </c>
      <c r="AI23" s="9" t="n">
        <v>12</v>
      </c>
      <c r="AJ23" s="10" t="n">
        <v>1</v>
      </c>
      <c r="AK23" s="10" t="n">
        <v>0</v>
      </c>
      <c r="AL23" s="10" t="n">
        <v>0</v>
      </c>
      <c r="AM23" s="10" t="n">
        <v>13</v>
      </c>
      <c r="AN23" s="10" t="n">
        <v>12.04109307581673</v>
      </c>
      <c r="AO23" s="10">
        <f>AM23-AN23</f>
        <v/>
      </c>
      <c r="AP23" s="10" t="n">
        <v>24804</v>
      </c>
      <c r="AQ23" s="10" t="n">
        <v>22374.69594457685</v>
      </c>
      <c r="AR23" s="11">
        <f>AP23-AQ23</f>
        <v/>
      </c>
      <c r="AS23" s="9" t="n">
        <v>18</v>
      </c>
      <c r="AT23" s="10" t="n">
        <v>0</v>
      </c>
      <c r="AU23" s="10" t="n">
        <v>0</v>
      </c>
      <c r="AV23" s="10" t="n">
        <v>0</v>
      </c>
      <c r="AW23" s="10" t="n">
        <v>18</v>
      </c>
      <c r="AX23" s="10" t="n">
        <v>12.04109307581672</v>
      </c>
      <c r="AY23" s="10">
        <f>AW23-AX23</f>
        <v/>
      </c>
      <c r="AZ23" s="10" t="n">
        <v>34103.25</v>
      </c>
      <c r="BA23" s="10" t="n">
        <v>22374.69594457684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Долюк Юлия Павловна</t>
        </is>
      </c>
      <c r="E24" s="9" t="n">
        <v>4</v>
      </c>
      <c r="F24" s="10" t="n">
        <v>0</v>
      </c>
      <c r="G24" s="10" t="n">
        <v>0</v>
      </c>
      <c r="H24" s="10" t="n">
        <v>0</v>
      </c>
      <c r="I24" s="10" t="n">
        <v>4</v>
      </c>
      <c r="J24" s="10" t="n">
        <v>8.261351962194372</v>
      </c>
      <c r="K24" s="10">
        <f>I24-J24</f>
        <v/>
      </c>
      <c r="L24" s="10" t="n">
        <v>6951.5</v>
      </c>
      <c r="M24" s="10" t="n">
        <v>14015.19020602428</v>
      </c>
      <c r="N24" s="11">
        <f>L24-M24</f>
        <v/>
      </c>
      <c r="O24" s="9" t="n">
        <v>17</v>
      </c>
      <c r="P24" s="10" t="n">
        <v>0</v>
      </c>
      <c r="Q24" s="10" t="n">
        <v>0</v>
      </c>
      <c r="R24" s="10" t="n">
        <v>0</v>
      </c>
      <c r="S24" s="10" t="n">
        <v>17</v>
      </c>
      <c r="T24" s="10" t="n">
        <v>25.93466200945142</v>
      </c>
      <c r="U24" s="10">
        <f>S24-T24</f>
        <v/>
      </c>
      <c r="V24" s="10" t="n">
        <v>30570</v>
      </c>
      <c r="W24" s="10" t="n">
        <v>43546.20244849393</v>
      </c>
      <c r="X24" s="11">
        <f>V24-W24</f>
        <v/>
      </c>
      <c r="Y24" s="9" t="n">
        <v>24</v>
      </c>
      <c r="Z24" s="10" t="n">
        <v>0</v>
      </c>
      <c r="AA24" s="10" t="n">
        <v>0</v>
      </c>
      <c r="AB24" s="10" t="n">
        <v>0</v>
      </c>
      <c r="AC24" s="10" t="n">
        <v>24</v>
      </c>
      <c r="AD24" s="10" t="n">
        <v>25.93466200945142</v>
      </c>
      <c r="AE24" s="10">
        <f>AC24-AD24</f>
        <v/>
      </c>
      <c r="AF24" s="10" t="n">
        <v>42251.75</v>
      </c>
      <c r="AG24" s="10" t="n">
        <v>43546.20244849393</v>
      </c>
      <c r="AH24" s="11">
        <f>AF24-AG24</f>
        <v/>
      </c>
      <c r="AI24" s="9" t="n">
        <v>22</v>
      </c>
      <c r="AJ24" s="10" t="n">
        <v>0</v>
      </c>
      <c r="AK24" s="10" t="n">
        <v>0</v>
      </c>
      <c r="AL24" s="10" t="n">
        <v>0</v>
      </c>
      <c r="AM24" s="10" t="n">
        <v>22</v>
      </c>
      <c r="AN24" s="10" t="n">
        <v>25.93466200945142</v>
      </c>
      <c r="AO24" s="10">
        <f>AM24-AN24</f>
        <v/>
      </c>
      <c r="AP24" s="10" t="n">
        <v>32599.5</v>
      </c>
      <c r="AQ24" s="10" t="n">
        <v>43546.20244849393</v>
      </c>
      <c r="AR24" s="11">
        <f>AP24-AQ24</f>
        <v/>
      </c>
      <c r="AS24" s="9" t="n">
        <v>18</v>
      </c>
      <c r="AT24" s="10" t="n">
        <v>0</v>
      </c>
      <c r="AU24" s="10" t="n">
        <v>1</v>
      </c>
      <c r="AV24" s="10" t="n">
        <v>0</v>
      </c>
      <c r="AW24" s="10" t="n">
        <v>19</v>
      </c>
      <c r="AX24" s="10" t="n">
        <v>25.93466200945139</v>
      </c>
      <c r="AY24" s="10">
        <f>AW24-AX24</f>
        <v/>
      </c>
      <c r="AZ24" s="10" t="n">
        <v>29545</v>
      </c>
      <c r="BA24" s="10" t="n">
        <v>43546.20244849391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ПТ</t>
        </is>
      </c>
      <c r="D25" s="8" t="inlineStr">
        <is>
          <t>Исмайлова Анна Михайловна</t>
        </is>
      </c>
      <c r="E25" s="9" t="n">
        <v>14</v>
      </c>
      <c r="F25" s="10" t="n">
        <v>0</v>
      </c>
      <c r="G25" s="10" t="n">
        <v>0</v>
      </c>
      <c r="H25" s="10" t="n">
        <v>0</v>
      </c>
      <c r="I25" s="10" t="n">
        <v>14</v>
      </c>
      <c r="J25" s="10" t="n">
        <v>4.204438052188207</v>
      </c>
      <c r="K25" s="10">
        <f>I25-J25</f>
        <v/>
      </c>
      <c r="L25" s="10" t="n">
        <v>28320.12</v>
      </c>
      <c r="M25" s="10" t="n">
        <v>8705.503374517739</v>
      </c>
      <c r="N25" s="11">
        <f>L25-M25</f>
        <v/>
      </c>
      <c r="O25" s="9" t="n">
        <v>28</v>
      </c>
      <c r="P25" s="10" t="n">
        <v>0</v>
      </c>
      <c r="Q25" s="10" t="n">
        <v>0</v>
      </c>
      <c r="R25" s="10" t="n">
        <v>0</v>
      </c>
      <c r="S25" s="10" t="n">
        <v>28</v>
      </c>
      <c r="T25" s="10" t="n">
        <v>13.19889048695295</v>
      </c>
      <c r="U25" s="10">
        <f>S25-T25</f>
        <v/>
      </c>
      <c r="V25" s="10" t="n">
        <v>60423.62</v>
      </c>
      <c r="W25" s="10" t="n">
        <v>27048.62415637057</v>
      </c>
      <c r="X25" s="11">
        <f>V25-W25</f>
        <v/>
      </c>
      <c r="Y25" s="9" t="n">
        <v>22</v>
      </c>
      <c r="Z25" s="10" t="n">
        <v>0</v>
      </c>
      <c r="AA25" s="10" t="n">
        <v>1</v>
      </c>
      <c r="AB25" s="10" t="n">
        <v>0</v>
      </c>
      <c r="AC25" s="10" t="n">
        <v>23</v>
      </c>
      <c r="AD25" s="10" t="n">
        <v>13.19889048695295</v>
      </c>
      <c r="AE25" s="10">
        <f>AC25-AD25</f>
        <v/>
      </c>
      <c r="AF25" s="10" t="n">
        <v>45832.5</v>
      </c>
      <c r="AG25" s="10" t="n">
        <v>27048.62415637057</v>
      </c>
      <c r="AH25" s="11">
        <f>AF25-AG25</f>
        <v/>
      </c>
      <c r="AI25" s="9" t="n">
        <v>22</v>
      </c>
      <c r="AJ25" s="10" t="n">
        <v>0</v>
      </c>
      <c r="AK25" s="10" t="n">
        <v>0</v>
      </c>
      <c r="AL25" s="10" t="n">
        <v>0</v>
      </c>
      <c r="AM25" s="10" t="n">
        <v>22</v>
      </c>
      <c r="AN25" s="10" t="n">
        <v>13.19889048695295</v>
      </c>
      <c r="AO25" s="10">
        <f>AM25-AN25</f>
        <v/>
      </c>
      <c r="AP25" s="10" t="n">
        <v>45700.25</v>
      </c>
      <c r="AQ25" s="10" t="n">
        <v>27048.62415637057</v>
      </c>
      <c r="AR25" s="11">
        <f>AP25-AQ25</f>
        <v/>
      </c>
      <c r="AS25" s="9" t="n">
        <v>23</v>
      </c>
      <c r="AT25" s="10" t="n">
        <v>0</v>
      </c>
      <c r="AU25" s="10" t="n">
        <v>0</v>
      </c>
      <c r="AV25" s="10" t="n">
        <v>0</v>
      </c>
      <c r="AW25" s="10" t="n">
        <v>23</v>
      </c>
      <c r="AX25" s="10" t="n">
        <v>13.19889048695294</v>
      </c>
      <c r="AY25" s="10">
        <f>AW25-AX25</f>
        <v/>
      </c>
      <c r="AZ25" s="10" t="n">
        <v>46902.75000000001</v>
      </c>
      <c r="BA25" s="10" t="n">
        <v>27048.62415637056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ПТ</t>
        </is>
      </c>
      <c r="D26" s="8" t="inlineStr">
        <is>
          <t>Кравцова Дарья Сергеевна</t>
        </is>
      </c>
      <c r="E26" s="9" t="n">
        <v>4</v>
      </c>
      <c r="F26" s="10" t="n">
        <v>3</v>
      </c>
      <c r="G26" s="10" t="n">
        <v>3</v>
      </c>
      <c r="H26" s="10" t="n">
        <v>0</v>
      </c>
      <c r="I26" s="10" t="n">
        <v>10</v>
      </c>
      <c r="J26" s="10" t="n">
        <v>3.098006985822889</v>
      </c>
      <c r="K26" s="10">
        <f>I26-J26</f>
        <v/>
      </c>
      <c r="L26" s="10" t="n">
        <v>9950.17</v>
      </c>
      <c r="M26" s="10" t="n">
        <v>3217.089356536923</v>
      </c>
      <c r="N26" s="11">
        <f>L26-M26</f>
        <v/>
      </c>
      <c r="O26" s="9" t="n">
        <v>11</v>
      </c>
      <c r="P26" s="10" t="n">
        <v>5</v>
      </c>
      <c r="Q26" s="10" t="n">
        <v>0</v>
      </c>
      <c r="R26" s="10" t="n">
        <v>0</v>
      </c>
      <c r="S26" s="10" t="n">
        <v>16</v>
      </c>
      <c r="T26" s="10" t="n">
        <v>9.725498253544281</v>
      </c>
      <c r="U26" s="10">
        <f>S26-T26</f>
        <v/>
      </c>
      <c r="V26" s="10" t="n">
        <v>25202.66</v>
      </c>
      <c r="W26" s="10" t="n">
        <v>9995.72766086577</v>
      </c>
      <c r="X26" s="11">
        <f>V26-W26</f>
        <v/>
      </c>
      <c r="Y26" s="9" t="n">
        <v>18</v>
      </c>
      <c r="Z26" s="10" t="n">
        <v>3</v>
      </c>
      <c r="AA26" s="10" t="n">
        <v>0</v>
      </c>
      <c r="AB26" s="10" t="n">
        <v>0</v>
      </c>
      <c r="AC26" s="10" t="n">
        <v>21</v>
      </c>
      <c r="AD26" s="10" t="n">
        <v>9.725498253544281</v>
      </c>
      <c r="AE26" s="10">
        <f>AC26-AD26</f>
        <v/>
      </c>
      <c r="AF26" s="10" t="n">
        <v>30185</v>
      </c>
      <c r="AG26" s="10" t="n">
        <v>9995.72766086577</v>
      </c>
      <c r="AH26" s="11">
        <f>AF26-AG26</f>
        <v/>
      </c>
      <c r="AI26" s="9" t="n">
        <v>16</v>
      </c>
      <c r="AJ26" s="10" t="n">
        <v>4</v>
      </c>
      <c r="AK26" s="10" t="n">
        <v>0</v>
      </c>
      <c r="AL26" s="10" t="n">
        <v>0</v>
      </c>
      <c r="AM26" s="10" t="n">
        <v>20</v>
      </c>
      <c r="AN26" s="10" t="n">
        <v>9.725498253544281</v>
      </c>
      <c r="AO26" s="10">
        <f>AM26-AN26</f>
        <v/>
      </c>
      <c r="AP26" s="10" t="n">
        <v>33655.91</v>
      </c>
      <c r="AQ26" s="10" t="n">
        <v>9995.72766086577</v>
      </c>
      <c r="AR26" s="11">
        <f>AP26-AQ26</f>
        <v/>
      </c>
      <c r="AS26" s="9" t="n">
        <v>17</v>
      </c>
      <c r="AT26" s="10" t="n">
        <v>3</v>
      </c>
      <c r="AU26" s="10" t="n">
        <v>2</v>
      </c>
      <c r="AV26" s="10" t="n">
        <v>0</v>
      </c>
      <c r="AW26" s="10" t="n">
        <v>22</v>
      </c>
      <c r="AX26" s="10" t="n">
        <v>9.725498253544274</v>
      </c>
      <c r="AY26" s="10">
        <f>AW26-AX26</f>
        <v/>
      </c>
      <c r="AZ26" s="10" t="n">
        <v>34290.33</v>
      </c>
      <c r="BA26" s="10" t="n">
        <v>9995.727660865765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ПТ</t>
        </is>
      </c>
      <c r="D27" s="8" t="inlineStr">
        <is>
          <t>Кузьмина Валентина Юрьевна</t>
        </is>
      </c>
      <c r="E27" s="9" t="n">
        <v>2</v>
      </c>
      <c r="F27" s="10" t="n">
        <v>0</v>
      </c>
      <c r="G27" s="10" t="n">
        <v>0</v>
      </c>
      <c r="H27" s="10" t="n">
        <v>0</v>
      </c>
      <c r="I27" s="10" t="n">
        <v>2</v>
      </c>
      <c r="J27" s="10" t="n">
        <v>6.417300184918842</v>
      </c>
      <c r="K27" s="10">
        <f>I27-J27</f>
        <v/>
      </c>
      <c r="L27" s="10" t="n">
        <v>3811.5</v>
      </c>
      <c r="M27" s="10" t="n">
        <v>9517.222679755065</v>
      </c>
      <c r="N27" s="11">
        <f>L27-M27</f>
        <v/>
      </c>
      <c r="O27" s="9" t="n">
        <v>8</v>
      </c>
      <c r="P27" s="10" t="n">
        <v>13</v>
      </c>
      <c r="Q27" s="10" t="n">
        <v>0</v>
      </c>
      <c r="R27" s="10" t="n">
        <v>0</v>
      </c>
      <c r="S27" s="10" t="n">
        <v>21</v>
      </c>
      <c r="T27" s="10" t="n">
        <v>20.14567495377029</v>
      </c>
      <c r="U27" s="10">
        <f>S27-T27</f>
        <v/>
      </c>
      <c r="V27" s="10" t="n">
        <v>33213</v>
      </c>
      <c r="W27" s="10" t="n">
        <v>29570.69433006124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20.14567495377029</v>
      </c>
      <c r="AE27" s="10">
        <f>AC27-AD27</f>
        <v/>
      </c>
      <c r="AF27" s="10" t="n">
        <v>0</v>
      </c>
      <c r="AG27" s="10" t="n">
        <v>29570.69433006124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20.14567495377029</v>
      </c>
      <c r="AO27" s="10">
        <f>AM27-AN27</f>
        <v/>
      </c>
      <c r="AP27" s="10" t="n">
        <v>0</v>
      </c>
      <c r="AQ27" s="10" t="n">
        <v>29570.69433006124</v>
      </c>
      <c r="AR27" s="11">
        <f>AP27-AQ27</f>
        <v/>
      </c>
      <c r="AS27" s="9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20.14567495377028</v>
      </c>
      <c r="AY27" s="10">
        <f>AW27-AX27</f>
        <v/>
      </c>
      <c r="AZ27" s="10" t="n">
        <v>0</v>
      </c>
      <c r="BA27" s="10" t="n">
        <v>29570.69433006122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Лигаева Вера Алексеевна</t>
        </is>
      </c>
      <c r="E28" s="9" t="n">
        <v>5</v>
      </c>
      <c r="F28" s="10" t="n">
        <v>0</v>
      </c>
      <c r="G28" s="10" t="n">
        <v>0</v>
      </c>
      <c r="H28" s="10" t="n">
        <v>0</v>
      </c>
      <c r="I28" s="10" t="n">
        <v>5</v>
      </c>
      <c r="J28" s="10" t="n">
        <v>6.048489829463737</v>
      </c>
      <c r="K28" s="10">
        <f>I28-J28</f>
        <v/>
      </c>
      <c r="L28" s="10" t="n">
        <v>12117.5</v>
      </c>
      <c r="M28" s="10" t="n">
        <v>12361.96373113725</v>
      </c>
      <c r="N28" s="11">
        <f>L28-M28</f>
        <v/>
      </c>
      <c r="O28" s="9" t="n">
        <v>11</v>
      </c>
      <c r="P28" s="10" t="n">
        <v>2</v>
      </c>
      <c r="Q28" s="10" t="n">
        <v>0</v>
      </c>
      <c r="R28" s="10" t="n">
        <v>0</v>
      </c>
      <c r="S28" s="10" t="n">
        <v>13</v>
      </c>
      <c r="T28" s="10" t="n">
        <v>18.98787754263407</v>
      </c>
      <c r="U28" s="10">
        <f>S28-T28</f>
        <v/>
      </c>
      <c r="V28" s="10" t="n">
        <v>25518.74</v>
      </c>
      <c r="W28" s="10" t="n">
        <v>38409.50906721569</v>
      </c>
      <c r="X28" s="11">
        <f>V28-W28</f>
        <v/>
      </c>
      <c r="Y28" s="9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18.98787754263407</v>
      </c>
      <c r="AE28" s="10">
        <f>AC28-AD28</f>
        <v/>
      </c>
      <c r="AF28" s="10" t="n">
        <v>0</v>
      </c>
      <c r="AG28" s="10" t="n">
        <v>38409.50906721569</v>
      </c>
      <c r="AH28" s="11">
        <f>AF28-AG28</f>
        <v/>
      </c>
      <c r="AI28" s="9" t="n">
        <v>11</v>
      </c>
      <c r="AJ28" s="10" t="n">
        <v>0</v>
      </c>
      <c r="AK28" s="10" t="n">
        <v>0</v>
      </c>
      <c r="AL28" s="10" t="n">
        <v>0</v>
      </c>
      <c r="AM28" s="10" t="n">
        <v>11</v>
      </c>
      <c r="AN28" s="10" t="n">
        <v>18.98787754263407</v>
      </c>
      <c r="AO28" s="10">
        <f>AM28-AN28</f>
        <v/>
      </c>
      <c r="AP28" s="10" t="n">
        <v>23347</v>
      </c>
      <c r="AQ28" s="10" t="n">
        <v>38409.50906721569</v>
      </c>
      <c r="AR28" s="11">
        <f>AP28-AQ28</f>
        <v/>
      </c>
      <c r="AS28" s="9" t="n">
        <v>13</v>
      </c>
      <c r="AT28" s="10" t="n">
        <v>0</v>
      </c>
      <c r="AU28" s="10" t="n">
        <v>1</v>
      </c>
      <c r="AV28" s="10" t="n">
        <v>0</v>
      </c>
      <c r="AW28" s="10" t="n">
        <v>14</v>
      </c>
      <c r="AX28" s="10" t="n">
        <v>18.98787754263406</v>
      </c>
      <c r="AY28" s="10">
        <f>AW28-AX28</f>
        <v/>
      </c>
      <c r="AZ28" s="10" t="n">
        <v>27061.76</v>
      </c>
      <c r="BA28" s="10" t="n">
        <v>38409.50906721567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Мазбутов Мазбут Шодибоевич</t>
        </is>
      </c>
      <c r="E29" s="9" t="n">
        <v>1</v>
      </c>
      <c r="F29" s="10" t="n">
        <v>0</v>
      </c>
      <c r="G29" s="10" t="n">
        <v>0</v>
      </c>
      <c r="H29" s="10" t="n">
        <v>0</v>
      </c>
      <c r="I29" s="10" t="n">
        <v>1</v>
      </c>
      <c r="J29" s="10" t="n">
        <v>1.475241421820424</v>
      </c>
      <c r="K29" s="10">
        <f>I29-J29</f>
        <v/>
      </c>
      <c r="L29" s="10" t="n">
        <v>0</v>
      </c>
      <c r="M29" s="10" t="n">
        <v>2286.218593650082</v>
      </c>
      <c r="N29" s="11">
        <f>L29-M29</f>
        <v/>
      </c>
      <c r="O29" s="9" t="n">
        <v>5</v>
      </c>
      <c r="P29" s="10" t="n">
        <v>0</v>
      </c>
      <c r="Q29" s="10" t="n">
        <v>1</v>
      </c>
      <c r="R29" s="10" t="n">
        <v>0</v>
      </c>
      <c r="S29" s="10" t="n">
        <v>6</v>
      </c>
      <c r="T29" s="10" t="n">
        <v>4.631189644544895</v>
      </c>
      <c r="U29" s="10">
        <f>S29-T29</f>
        <v/>
      </c>
      <c r="V29" s="10" t="n">
        <v>8962.5</v>
      </c>
      <c r="W29" s="10" t="n">
        <v>7103.44535158748</v>
      </c>
      <c r="X29" s="11">
        <f>V29-W29</f>
        <v/>
      </c>
      <c r="Y29" s="9" t="n">
        <v>3</v>
      </c>
      <c r="Z29" s="10" t="n">
        <v>0</v>
      </c>
      <c r="AA29" s="10" t="n">
        <v>0</v>
      </c>
      <c r="AB29" s="10" t="n">
        <v>0</v>
      </c>
      <c r="AC29" s="10" t="n">
        <v>3</v>
      </c>
      <c r="AD29" s="10" t="n">
        <v>4.631189644544895</v>
      </c>
      <c r="AE29" s="10">
        <f>AC29-AD29</f>
        <v/>
      </c>
      <c r="AF29" s="10" t="n">
        <v>5182.5</v>
      </c>
      <c r="AG29" s="10" t="n">
        <v>7103.44535158748</v>
      </c>
      <c r="AH29" s="11">
        <f>AF29-AG29</f>
        <v/>
      </c>
      <c r="AI29" s="9" t="n">
        <v>2</v>
      </c>
      <c r="AJ29" s="10" t="n">
        <v>0</v>
      </c>
      <c r="AK29" s="10" t="n">
        <v>1</v>
      </c>
      <c r="AL29" s="10" t="n">
        <v>0</v>
      </c>
      <c r="AM29" s="10" t="n">
        <v>3</v>
      </c>
      <c r="AN29" s="10" t="n">
        <v>4.631189644544895</v>
      </c>
      <c r="AO29" s="10">
        <f>AM29-AN29</f>
        <v/>
      </c>
      <c r="AP29" s="10" t="n">
        <v>3455</v>
      </c>
      <c r="AQ29" s="10" t="n">
        <v>7103.44535158748</v>
      </c>
      <c r="AR29" s="11">
        <f>AP29-AQ29</f>
        <v/>
      </c>
      <c r="AS29" s="9" t="n">
        <v>3</v>
      </c>
      <c r="AT29" s="10" t="n">
        <v>0</v>
      </c>
      <c r="AU29" s="10" t="n">
        <v>0</v>
      </c>
      <c r="AV29" s="10" t="n">
        <v>0</v>
      </c>
      <c r="AW29" s="10" t="n">
        <v>3</v>
      </c>
      <c r="AX29" s="10" t="n">
        <v>4.631189644544892</v>
      </c>
      <c r="AY29" s="10">
        <f>AW29-AX29</f>
        <v/>
      </c>
      <c r="AZ29" s="10" t="n">
        <v>5345</v>
      </c>
      <c r="BA29" s="10" t="n">
        <v>7103.445351587477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Михалев Сергей Сергеевич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5.384631189644546</v>
      </c>
      <c r="K30" s="10">
        <f>I30-J30</f>
        <v/>
      </c>
      <c r="L30" s="10" t="n">
        <v>0</v>
      </c>
      <c r="M30" s="10" t="n">
        <v>8899.124493198202</v>
      </c>
      <c r="N30" s="11">
        <f>L30-M30</f>
        <v/>
      </c>
      <c r="O30" s="9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16.90384220258887</v>
      </c>
      <c r="U30" s="10">
        <f>S30-T30</f>
        <v/>
      </c>
      <c r="V30" s="10" t="n">
        <v>0</v>
      </c>
      <c r="W30" s="10" t="n">
        <v>27650.21887670045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16.90384220258887</v>
      </c>
      <c r="AE30" s="10">
        <f>AC30-AD30</f>
        <v/>
      </c>
      <c r="AF30" s="10" t="n">
        <v>0</v>
      </c>
      <c r="AG30" s="10" t="n">
        <v>27650.21887670045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16.90384220258887</v>
      </c>
      <c r="AO30" s="10">
        <f>AM30-AN30</f>
        <v/>
      </c>
      <c r="AP30" s="10" t="n">
        <v>0</v>
      </c>
      <c r="AQ30" s="10" t="n">
        <v>27650.21887670045</v>
      </c>
      <c r="AR30" s="11">
        <f>AP30-AQ30</f>
        <v/>
      </c>
      <c r="AS30" s="9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16.90384220258886</v>
      </c>
      <c r="AY30" s="10">
        <f>AW30-AX30</f>
        <v/>
      </c>
      <c r="AZ30" s="10" t="n">
        <v>0</v>
      </c>
      <c r="BA30" s="10" t="n">
        <v>27650.21887670044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ПТ</t>
        </is>
      </c>
      <c r="D31" s="8" t="inlineStr">
        <is>
          <t>Нуритдинова Кристина Викторовна</t>
        </is>
      </c>
      <c r="E31" s="9" t="n">
        <v>1</v>
      </c>
      <c r="F31" s="10" t="n">
        <v>3</v>
      </c>
      <c r="G31" s="10" t="n">
        <v>0</v>
      </c>
      <c r="H31" s="10" t="n">
        <v>0</v>
      </c>
      <c r="I31" s="10" t="n">
        <v>4</v>
      </c>
      <c r="J31" s="10" t="n">
        <v>2.802958701458805</v>
      </c>
      <c r="K31" s="10">
        <f>I31-J31</f>
        <v/>
      </c>
      <c r="L31" s="10" t="n">
        <v>5287</v>
      </c>
      <c r="M31" s="10" t="n">
        <v>4453.285729650648</v>
      </c>
      <c r="N31" s="11">
        <f>L31-M31</f>
        <v/>
      </c>
      <c r="O31" s="9" t="n">
        <v>3</v>
      </c>
      <c r="P31" s="10" t="n">
        <v>0</v>
      </c>
      <c r="Q31" s="10" t="n">
        <v>0</v>
      </c>
      <c r="R31" s="10" t="n">
        <v>0</v>
      </c>
      <c r="S31" s="10" t="n">
        <v>3</v>
      </c>
      <c r="T31" s="10" t="n">
        <v>8.7992603246353</v>
      </c>
      <c r="U31" s="10">
        <f>S31-T31</f>
        <v/>
      </c>
      <c r="V31" s="10" t="n">
        <v>5913</v>
      </c>
      <c r="W31" s="10" t="n">
        <v>13836.67856758734</v>
      </c>
      <c r="X31" s="11">
        <f>V31-W31</f>
        <v/>
      </c>
      <c r="Y31" s="9" t="n">
        <v>3</v>
      </c>
      <c r="Z31" s="10" t="n">
        <v>7</v>
      </c>
      <c r="AA31" s="10" t="n">
        <v>0</v>
      </c>
      <c r="AB31" s="10" t="n">
        <v>0</v>
      </c>
      <c r="AC31" s="10" t="n">
        <v>10</v>
      </c>
      <c r="AD31" s="10" t="n">
        <v>8.7992603246353</v>
      </c>
      <c r="AE31" s="10">
        <f>AC31-AD31</f>
        <v/>
      </c>
      <c r="AF31" s="10" t="n">
        <v>14243</v>
      </c>
      <c r="AG31" s="10" t="n">
        <v>13836.67856758734</v>
      </c>
      <c r="AH31" s="11">
        <f>AF31-AG31</f>
        <v/>
      </c>
      <c r="AI31" s="9" t="n">
        <v>4</v>
      </c>
      <c r="AJ31" s="10" t="n">
        <v>0</v>
      </c>
      <c r="AK31" s="10" t="n">
        <v>1</v>
      </c>
      <c r="AL31" s="10" t="n">
        <v>0</v>
      </c>
      <c r="AM31" s="10" t="n">
        <v>5</v>
      </c>
      <c r="AN31" s="10" t="n">
        <v>8.7992603246353</v>
      </c>
      <c r="AO31" s="10">
        <f>AM31-AN31</f>
        <v/>
      </c>
      <c r="AP31" s="10" t="n">
        <v>7710.5</v>
      </c>
      <c r="AQ31" s="10" t="n">
        <v>13836.67856758734</v>
      </c>
      <c r="AR31" s="11">
        <f>AP31-AQ31</f>
        <v/>
      </c>
      <c r="AS31" s="9" t="n">
        <v>5</v>
      </c>
      <c r="AT31" s="10" t="n">
        <v>9</v>
      </c>
      <c r="AU31" s="10" t="n">
        <v>0</v>
      </c>
      <c r="AV31" s="10" t="n">
        <v>0</v>
      </c>
      <c r="AW31" s="10" t="n">
        <v>14</v>
      </c>
      <c r="AX31" s="10" t="n">
        <v>8.799260324635295</v>
      </c>
      <c r="AY31" s="10">
        <f>AW31-AX31</f>
        <v/>
      </c>
      <c r="AZ31" s="10" t="n">
        <v>20610.5</v>
      </c>
      <c r="BA31" s="10" t="n">
        <v>13836.67856758733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IFERROR(BH31/31*31,0)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ПТ</t>
        </is>
      </c>
      <c r="D32" s="8" t="inlineStr">
        <is>
          <t>Поляковская Анастасия Викторовна</t>
        </is>
      </c>
      <c r="E32" s="9" t="n">
        <v>0</v>
      </c>
      <c r="F32" s="10" t="n">
        <v>1</v>
      </c>
      <c r="G32" s="10" t="n">
        <v>0</v>
      </c>
      <c r="H32" s="10" t="n">
        <v>0</v>
      </c>
      <c r="I32" s="10" t="n">
        <v>1</v>
      </c>
      <c r="J32" s="10" t="n">
        <v>1.549003492911445</v>
      </c>
      <c r="K32" s="10">
        <f>I32-J32</f>
        <v/>
      </c>
      <c r="L32" s="10" t="n">
        <v>1030</v>
      </c>
      <c r="M32" s="10" t="n">
        <v>1757.484000330356</v>
      </c>
      <c r="N32" s="11">
        <f>L32-M32</f>
        <v/>
      </c>
      <c r="O32" s="9" t="n">
        <v>1</v>
      </c>
      <c r="P32" s="10" t="n">
        <v>1</v>
      </c>
      <c r="Q32" s="10" t="n">
        <v>3</v>
      </c>
      <c r="R32" s="10" t="n">
        <v>0</v>
      </c>
      <c r="S32" s="10" t="n">
        <v>5</v>
      </c>
      <c r="T32" s="10" t="n">
        <v>4.86274912677214</v>
      </c>
      <c r="U32" s="10">
        <f>S32-T32</f>
        <v/>
      </c>
      <c r="V32" s="10" t="n">
        <v>2757.5</v>
      </c>
      <c r="W32" s="10" t="n">
        <v>5460.628999917411</v>
      </c>
      <c r="X32" s="11">
        <f>V32-W32</f>
        <v/>
      </c>
      <c r="Y32" s="9" t="n">
        <v>5</v>
      </c>
      <c r="Z32" s="10" t="n">
        <v>1</v>
      </c>
      <c r="AA32" s="10" t="n">
        <v>3</v>
      </c>
      <c r="AB32" s="10" t="n">
        <v>0</v>
      </c>
      <c r="AC32" s="10" t="n">
        <v>9</v>
      </c>
      <c r="AD32" s="10" t="n">
        <v>4.86274912677214</v>
      </c>
      <c r="AE32" s="10">
        <f>AC32-AD32</f>
        <v/>
      </c>
      <c r="AF32" s="10" t="n">
        <v>8976.5</v>
      </c>
      <c r="AG32" s="10" t="n">
        <v>5460.628999917411</v>
      </c>
      <c r="AH32" s="11">
        <f>AF32-AG32</f>
        <v/>
      </c>
      <c r="AI32" s="9" t="n">
        <v>8</v>
      </c>
      <c r="AJ32" s="10" t="n">
        <v>1</v>
      </c>
      <c r="AK32" s="10" t="n">
        <v>4</v>
      </c>
      <c r="AL32" s="10" t="n">
        <v>0</v>
      </c>
      <c r="AM32" s="10" t="n">
        <v>13</v>
      </c>
      <c r="AN32" s="10" t="n">
        <v>4.86274912677214</v>
      </c>
      <c r="AO32" s="10">
        <f>AM32-AN32</f>
        <v/>
      </c>
      <c r="AP32" s="10" t="n">
        <v>13287.5</v>
      </c>
      <c r="AQ32" s="10" t="n">
        <v>5460.628999917411</v>
      </c>
      <c r="AR32" s="11">
        <f>AP32-AQ32</f>
        <v/>
      </c>
      <c r="AS32" s="9" t="n">
        <v>10</v>
      </c>
      <c r="AT32" s="10" t="n">
        <v>1</v>
      </c>
      <c r="AU32" s="10" t="n">
        <v>1</v>
      </c>
      <c r="AV32" s="10" t="n">
        <v>0</v>
      </c>
      <c r="AW32" s="10" t="n">
        <v>12</v>
      </c>
      <c r="AX32" s="10" t="n">
        <v>4.862749126772137</v>
      </c>
      <c r="AY32" s="10">
        <f>AW32-AX32</f>
        <v/>
      </c>
      <c r="AZ32" s="10" t="n">
        <v>15930.5</v>
      </c>
      <c r="BA32" s="10" t="n">
        <v>5460.628999917409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IFERROR(BH32/31*31,0)</f>
        <v/>
      </c>
    </row>
    <row r="33">
      <c r="A33" s="8" t="n">
        <v>25</v>
      </c>
      <c r="B33" s="8" t="inlineStr">
        <is>
          <t>2026-03-01</t>
        </is>
      </c>
      <c r="C33" s="8" t="inlineStr">
        <is>
          <t>ПТ</t>
        </is>
      </c>
      <c r="D33" s="8" t="inlineStr">
        <is>
          <t>Ребушева Татьяна Сергеевна</t>
        </is>
      </c>
      <c r="E33" s="9" t="n">
        <v>4</v>
      </c>
      <c r="F33" s="10" t="n">
        <v>3</v>
      </c>
      <c r="G33" s="10" t="n">
        <v>0</v>
      </c>
      <c r="H33" s="10" t="n">
        <v>0</v>
      </c>
      <c r="I33" s="10" t="n">
        <v>7</v>
      </c>
      <c r="J33" s="10" t="n">
        <v>9.515307170741732</v>
      </c>
      <c r="K33" s="10">
        <f>I33-J33</f>
        <v/>
      </c>
      <c r="L33" s="10" t="n">
        <v>12861.25</v>
      </c>
      <c r="M33" s="10" t="n">
        <v>23420.70839423292</v>
      </c>
      <c r="N33" s="11">
        <f>L33-M33</f>
        <v/>
      </c>
      <c r="O33" s="9" t="n">
        <v>24</v>
      </c>
      <c r="P33" s="10" t="n">
        <v>0</v>
      </c>
      <c r="Q33" s="10" t="n">
        <v>0</v>
      </c>
      <c r="R33" s="10" t="n">
        <v>0</v>
      </c>
      <c r="S33" s="10" t="n">
        <v>24</v>
      </c>
      <c r="T33" s="10" t="n">
        <v>29.87117320731457</v>
      </c>
      <c r="U33" s="10">
        <f>S33-T33</f>
        <v/>
      </c>
      <c r="V33" s="10" t="n">
        <v>53764.25</v>
      </c>
      <c r="W33" s="10" t="n">
        <v>72769.82290144177</v>
      </c>
      <c r="X33" s="11">
        <f>V33-W33</f>
        <v/>
      </c>
      <c r="Y33" s="9" t="n">
        <v>25</v>
      </c>
      <c r="Z33" s="10" t="n">
        <v>0</v>
      </c>
      <c r="AA33" s="10" t="n">
        <v>0</v>
      </c>
      <c r="AB33" s="10" t="n">
        <v>0</v>
      </c>
      <c r="AC33" s="10" t="n">
        <v>25</v>
      </c>
      <c r="AD33" s="10" t="n">
        <v>29.87117320731457</v>
      </c>
      <c r="AE33" s="10">
        <f>AC33-AD33</f>
        <v/>
      </c>
      <c r="AF33" s="10" t="n">
        <v>59821.5</v>
      </c>
      <c r="AG33" s="10" t="n">
        <v>72769.82290144177</v>
      </c>
      <c r="AH33" s="11">
        <f>AF33-AG33</f>
        <v/>
      </c>
      <c r="AI33" s="9" t="n">
        <v>21</v>
      </c>
      <c r="AJ33" s="10" t="n">
        <v>0</v>
      </c>
      <c r="AK33" s="10" t="n">
        <v>1</v>
      </c>
      <c r="AL33" s="10" t="n">
        <v>0</v>
      </c>
      <c r="AM33" s="10" t="n">
        <v>22</v>
      </c>
      <c r="AN33" s="10" t="n">
        <v>29.87117320731457</v>
      </c>
      <c r="AO33" s="10">
        <f>AM33-AN33</f>
        <v/>
      </c>
      <c r="AP33" s="10" t="n">
        <v>49669</v>
      </c>
      <c r="AQ33" s="10" t="n">
        <v>72769.82290144177</v>
      </c>
      <c r="AR33" s="11">
        <f>AP33-AQ33</f>
        <v/>
      </c>
      <c r="AS33" s="9" t="n">
        <v>26</v>
      </c>
      <c r="AT33" s="10" t="n">
        <v>0</v>
      </c>
      <c r="AU33" s="10" t="n">
        <v>0</v>
      </c>
      <c r="AV33" s="10" t="n">
        <v>0</v>
      </c>
      <c r="AW33" s="10" t="n">
        <v>26</v>
      </c>
      <c r="AX33" s="10" t="n">
        <v>29.87117320731455</v>
      </c>
      <c r="AY33" s="10">
        <f>AW33-AX33</f>
        <v/>
      </c>
      <c r="AZ33" s="10" t="n">
        <v>58667.5</v>
      </c>
      <c r="BA33" s="10" t="n">
        <v>72769.82290144174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IFERROR(BH33/31*31,0)</f>
        <v/>
      </c>
    </row>
    <row r="34">
      <c r="A34" s="8" t="n">
        <v>26</v>
      </c>
      <c r="B34" s="8" t="inlineStr">
        <is>
          <t>2026-03-01</t>
        </is>
      </c>
      <c r="C34" s="8" t="inlineStr">
        <is>
          <t>ПТ</t>
        </is>
      </c>
      <c r="D34" s="8" t="inlineStr">
        <is>
          <t>Романов Валентин Германович</t>
        </is>
      </c>
      <c r="E34" s="9" t="n">
        <v>11</v>
      </c>
      <c r="F34" s="10" t="n">
        <v>0</v>
      </c>
      <c r="G34" s="10" t="n">
        <v>0</v>
      </c>
      <c r="H34" s="10" t="n">
        <v>0</v>
      </c>
      <c r="I34" s="10" t="n">
        <v>11</v>
      </c>
      <c r="J34" s="10" t="n">
        <v>10.47421409492501</v>
      </c>
      <c r="K34" s="10">
        <f>I34-J34</f>
        <v/>
      </c>
      <c r="L34" s="10" t="n">
        <v>23637.67</v>
      </c>
      <c r="M34" s="10" t="n">
        <v>21901.5273092016</v>
      </c>
      <c r="N34" s="11">
        <f>L34-M34</f>
        <v/>
      </c>
      <c r="O34" s="9" t="n">
        <v>20</v>
      </c>
      <c r="P34" s="10" t="n">
        <v>0</v>
      </c>
      <c r="Q34" s="10" t="n">
        <v>1</v>
      </c>
      <c r="R34" s="10" t="n">
        <v>0</v>
      </c>
      <c r="S34" s="10" t="n">
        <v>21</v>
      </c>
      <c r="T34" s="10" t="n">
        <v>32.88144647626876</v>
      </c>
      <c r="U34" s="10">
        <f>S34-T34</f>
        <v/>
      </c>
      <c r="V34" s="10" t="n">
        <v>42989.33</v>
      </c>
      <c r="W34" s="10" t="n">
        <v>68049.6181726996</v>
      </c>
      <c r="X34" s="11">
        <f>V34-W34</f>
        <v/>
      </c>
      <c r="Y34" s="9" t="n">
        <v>24</v>
      </c>
      <c r="Z34" s="10" t="n">
        <v>0</v>
      </c>
      <c r="AA34" s="10" t="n">
        <v>0</v>
      </c>
      <c r="AB34" s="10" t="n">
        <v>0</v>
      </c>
      <c r="AC34" s="10" t="n">
        <v>24</v>
      </c>
      <c r="AD34" s="10" t="n">
        <v>32.88144647626876</v>
      </c>
      <c r="AE34" s="10">
        <f>AC34-AD34</f>
        <v/>
      </c>
      <c r="AF34" s="10" t="n">
        <v>52391.59</v>
      </c>
      <c r="AG34" s="10" t="n">
        <v>68049.6181726996</v>
      </c>
      <c r="AH34" s="11">
        <f>AF34-AG34</f>
        <v/>
      </c>
      <c r="AI34" s="9" t="n">
        <v>23</v>
      </c>
      <c r="AJ34" s="10" t="n">
        <v>0</v>
      </c>
      <c r="AK34" s="10" t="n">
        <v>0</v>
      </c>
      <c r="AL34" s="10" t="n">
        <v>0</v>
      </c>
      <c r="AM34" s="10" t="n">
        <v>23</v>
      </c>
      <c r="AN34" s="10" t="n">
        <v>32.88144647626876</v>
      </c>
      <c r="AO34" s="10">
        <f>AM34-AN34</f>
        <v/>
      </c>
      <c r="AP34" s="10" t="n">
        <v>50513.83</v>
      </c>
      <c r="AQ34" s="10" t="n">
        <v>68049.6181726996</v>
      </c>
      <c r="AR34" s="11">
        <f>AP34-AQ34</f>
        <v/>
      </c>
      <c r="AS34" s="9" t="n">
        <v>28</v>
      </c>
      <c r="AT34" s="10" t="n">
        <v>0</v>
      </c>
      <c r="AU34" s="10" t="n">
        <v>0</v>
      </c>
      <c r="AV34" s="10" t="n">
        <v>0</v>
      </c>
      <c r="AW34" s="10" t="n">
        <v>28</v>
      </c>
      <c r="AX34" s="10" t="n">
        <v>32.88144647626874</v>
      </c>
      <c r="AY34" s="10">
        <f>AW34-AX34</f>
        <v/>
      </c>
      <c r="AZ34" s="10" t="n">
        <v>59449.09</v>
      </c>
      <c r="BA34" s="10" t="n">
        <v>68049.61817269957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IFERROR(BH34/31*31,0)</f>
        <v/>
      </c>
    </row>
    <row r="35">
      <c r="A35" s="8" t="n">
        <v>27</v>
      </c>
      <c r="B35" s="8" t="inlineStr">
        <is>
          <t>2026-03-01</t>
        </is>
      </c>
      <c r="C35" s="8" t="inlineStr">
        <is>
          <t>ПТ</t>
        </is>
      </c>
      <c r="D35" s="8" t="inlineStr">
        <is>
          <t>Рябко Ирина Игоревна</t>
        </is>
      </c>
      <c r="E35" s="9" t="n">
        <v>5</v>
      </c>
      <c r="F35" s="10" t="n">
        <v>0</v>
      </c>
      <c r="G35" s="10" t="n">
        <v>0</v>
      </c>
      <c r="H35" s="10" t="n">
        <v>0</v>
      </c>
      <c r="I35" s="10" t="n">
        <v>5</v>
      </c>
      <c r="J35" s="10" t="n">
        <v>9.810355455105816</v>
      </c>
      <c r="K35" s="10">
        <f>I35-J35</f>
        <v/>
      </c>
      <c r="L35" s="10" t="n">
        <v>10047.5</v>
      </c>
      <c r="M35" s="10" t="n">
        <v>17902.50651183973</v>
      </c>
      <c r="N35" s="11">
        <f>L35-M35</f>
        <v/>
      </c>
      <c r="O35" s="9" t="n">
        <v>27</v>
      </c>
      <c r="P35" s="10" t="n">
        <v>0</v>
      </c>
      <c r="Q35" s="10" t="n">
        <v>0</v>
      </c>
      <c r="R35" s="10" t="n">
        <v>0</v>
      </c>
      <c r="S35" s="10" t="n">
        <v>27</v>
      </c>
      <c r="T35" s="10" t="n">
        <v>30.79741113622355</v>
      </c>
      <c r="U35" s="10">
        <f>S35-T35</f>
        <v/>
      </c>
      <c r="V35" s="10" t="n">
        <v>48986.5</v>
      </c>
      <c r="W35" s="10" t="n">
        <v>55624.37337204007</v>
      </c>
      <c r="X35" s="11">
        <f>V35-W35</f>
        <v/>
      </c>
      <c r="Y35" s="9" t="n">
        <v>22</v>
      </c>
      <c r="Z35" s="10" t="n">
        <v>0</v>
      </c>
      <c r="AA35" s="10" t="n">
        <v>0</v>
      </c>
      <c r="AB35" s="10" t="n">
        <v>0</v>
      </c>
      <c r="AC35" s="10" t="n">
        <v>22</v>
      </c>
      <c r="AD35" s="10" t="n">
        <v>30.79741113622355</v>
      </c>
      <c r="AE35" s="10">
        <f>AC35-AD35</f>
        <v/>
      </c>
      <c r="AF35" s="10" t="n">
        <v>42069</v>
      </c>
      <c r="AG35" s="10" t="n">
        <v>55624.37337204007</v>
      </c>
      <c r="AH35" s="11">
        <f>AF35-AG35</f>
        <v/>
      </c>
      <c r="AI35" s="9" t="n">
        <v>24</v>
      </c>
      <c r="AJ35" s="10" t="n">
        <v>0</v>
      </c>
      <c r="AK35" s="10" t="n">
        <v>0</v>
      </c>
      <c r="AL35" s="10" t="n">
        <v>0</v>
      </c>
      <c r="AM35" s="10" t="n">
        <v>24</v>
      </c>
      <c r="AN35" s="10" t="n">
        <v>30.79741113622355</v>
      </c>
      <c r="AO35" s="10">
        <f>AM35-AN35</f>
        <v/>
      </c>
      <c r="AP35" s="10" t="n">
        <v>41183.5</v>
      </c>
      <c r="AQ35" s="10" t="n">
        <v>55624.37337204007</v>
      </c>
      <c r="AR35" s="11">
        <f>AP35-AQ35</f>
        <v/>
      </c>
      <c r="AS35" s="9" t="n">
        <v>25</v>
      </c>
      <c r="AT35" s="10" t="n">
        <v>0</v>
      </c>
      <c r="AU35" s="10" t="n">
        <v>0</v>
      </c>
      <c r="AV35" s="10" t="n">
        <v>0</v>
      </c>
      <c r="AW35" s="10" t="n">
        <v>25</v>
      </c>
      <c r="AX35" s="10" t="n">
        <v>30.79741113622353</v>
      </c>
      <c r="AY35" s="10">
        <f>AW35-AX35</f>
        <v/>
      </c>
      <c r="AZ35" s="10" t="n">
        <v>41368.5</v>
      </c>
      <c r="BA35" s="10" t="n">
        <v>55624.37337204005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IFERROR(BH35/31*31,0)</f>
        <v/>
      </c>
    </row>
    <row r="36">
      <c r="A36" s="8" t="n">
        <v>28</v>
      </c>
      <c r="B36" s="8" t="inlineStr">
        <is>
          <t>2026-03-01</t>
        </is>
      </c>
      <c r="C36" s="8" t="inlineStr">
        <is>
          <t>ПТ</t>
        </is>
      </c>
      <c r="D36" s="8" t="inlineStr">
        <is>
          <t>Сапожникова Елизавета Алексеевна</t>
        </is>
      </c>
      <c r="E36" s="9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0.6638586398191906</v>
      </c>
      <c r="K36" s="10">
        <f>I36-J36</f>
        <v/>
      </c>
      <c r="L36" s="10" t="n">
        <v>0</v>
      </c>
      <c r="M36" s="10" t="n">
        <v>953.2116611961253</v>
      </c>
      <c r="N36" s="11">
        <f>L36-M36</f>
        <v/>
      </c>
      <c r="O36" s="9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2.084035340045203</v>
      </c>
      <c r="U36" s="10">
        <f>S36-T36</f>
        <v/>
      </c>
      <c r="V36" s="10" t="n">
        <v>0</v>
      </c>
      <c r="W36" s="10" t="n">
        <v>2961.697084700969</v>
      </c>
      <c r="X36" s="11">
        <f>V36-W36</f>
        <v/>
      </c>
      <c r="Y36" s="9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2.084035340045203</v>
      </c>
      <c r="AE36" s="10">
        <f>AC36-AD36</f>
        <v/>
      </c>
      <c r="AF36" s="10" t="n">
        <v>0</v>
      </c>
      <c r="AG36" s="10" t="n">
        <v>2961.697084700969</v>
      </c>
      <c r="AH36" s="11">
        <f>AF36-AG36</f>
        <v/>
      </c>
      <c r="AI36" s="9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2.084035340045203</v>
      </c>
      <c r="AO36" s="10">
        <f>AM36-AN36</f>
        <v/>
      </c>
      <c r="AP36" s="10" t="n">
        <v>0</v>
      </c>
      <c r="AQ36" s="10" t="n">
        <v>2961.697084700969</v>
      </c>
      <c r="AR36" s="11">
        <f>AP36-AQ36</f>
        <v/>
      </c>
      <c r="AS36" s="9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2.084035340045201</v>
      </c>
      <c r="AY36" s="10">
        <f>AW36-AX36</f>
        <v/>
      </c>
      <c r="AZ36" s="10" t="n">
        <v>0</v>
      </c>
      <c r="BA36" s="10" t="n">
        <v>2961.697084700967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IFERROR(BH36/31*31,0)</f>
        <v/>
      </c>
    </row>
    <row r="37">
      <c r="A37" s="8" t="n">
        <v>29</v>
      </c>
      <c r="B37" s="8" t="inlineStr">
        <is>
          <t>2026-03-01</t>
        </is>
      </c>
      <c r="C37" s="8" t="inlineStr">
        <is>
          <t>ПТ</t>
        </is>
      </c>
      <c r="D37" s="8" t="inlineStr">
        <is>
          <t>Узянов Сергей Германович</t>
        </is>
      </c>
      <c r="E37" s="9" t="n">
        <v>7</v>
      </c>
      <c r="F37" s="10" t="n">
        <v>0</v>
      </c>
      <c r="G37" s="10" t="n">
        <v>3</v>
      </c>
      <c r="H37" s="10" t="n">
        <v>0</v>
      </c>
      <c r="I37" s="10" t="n">
        <v>10</v>
      </c>
      <c r="J37" s="10" t="n">
        <v>7.007396753647011</v>
      </c>
      <c r="K37" s="10">
        <f>I37-J37</f>
        <v/>
      </c>
      <c r="L37" s="10" t="n">
        <v>12747.34</v>
      </c>
      <c r="M37" s="10" t="n">
        <v>11170.44915464209</v>
      </c>
      <c r="N37" s="11">
        <f>L37-M37</f>
        <v/>
      </c>
      <c r="O37" s="9" t="n">
        <v>30</v>
      </c>
      <c r="P37" s="10" t="n">
        <v>5</v>
      </c>
      <c r="Q37" s="10" t="n">
        <v>0</v>
      </c>
      <c r="R37" s="10" t="n">
        <v>0</v>
      </c>
      <c r="S37" s="10" t="n">
        <v>35</v>
      </c>
      <c r="T37" s="10" t="n">
        <v>21.99815081158825</v>
      </c>
      <c r="U37" s="10">
        <f>S37-T37</f>
        <v/>
      </c>
      <c r="V37" s="10" t="n">
        <v>56491.33</v>
      </c>
      <c r="W37" s="10" t="n">
        <v>34707.38771133948</v>
      </c>
      <c r="X37" s="11">
        <f>V37-W37</f>
        <v/>
      </c>
      <c r="Y37" s="9" t="n">
        <v>26</v>
      </c>
      <c r="Z37" s="10" t="n">
        <v>3</v>
      </c>
      <c r="AA37" s="10" t="n">
        <v>1</v>
      </c>
      <c r="AB37" s="10" t="n">
        <v>0</v>
      </c>
      <c r="AC37" s="10" t="n">
        <v>30</v>
      </c>
      <c r="AD37" s="10" t="n">
        <v>21.99815081158825</v>
      </c>
      <c r="AE37" s="10">
        <f>AC37-AD37</f>
        <v/>
      </c>
      <c r="AF37" s="10" t="n">
        <v>47284.00999999999</v>
      </c>
      <c r="AG37" s="10" t="n">
        <v>34707.38771133948</v>
      </c>
      <c r="AH37" s="11">
        <f>AF37-AG37</f>
        <v/>
      </c>
      <c r="AI37" s="9" t="n">
        <v>25</v>
      </c>
      <c r="AJ37" s="10" t="n">
        <v>0</v>
      </c>
      <c r="AK37" s="10" t="n">
        <v>0</v>
      </c>
      <c r="AL37" s="10" t="n">
        <v>0</v>
      </c>
      <c r="AM37" s="10" t="n">
        <v>25</v>
      </c>
      <c r="AN37" s="10" t="n">
        <v>21.99815081158825</v>
      </c>
      <c r="AO37" s="10">
        <f>AM37-AN37</f>
        <v/>
      </c>
      <c r="AP37" s="10" t="n">
        <v>41655.67</v>
      </c>
      <c r="AQ37" s="10" t="n">
        <v>34707.38771133948</v>
      </c>
      <c r="AR37" s="11">
        <f>AP37-AQ37</f>
        <v/>
      </c>
      <c r="AS37" s="9" t="n">
        <v>22</v>
      </c>
      <c r="AT37" s="10" t="n">
        <v>1</v>
      </c>
      <c r="AU37" s="10" t="n">
        <v>2</v>
      </c>
      <c r="AV37" s="10" t="n">
        <v>0</v>
      </c>
      <c r="AW37" s="10" t="n">
        <v>25</v>
      </c>
      <c r="AX37" s="10" t="n">
        <v>21.99815081158824</v>
      </c>
      <c r="AY37" s="10">
        <f>AW37-AX37</f>
        <v/>
      </c>
      <c r="AZ37" s="10" t="n">
        <v>41338</v>
      </c>
      <c r="BA37" s="10" t="n">
        <v>34707.38771133946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IFERROR(BH37/31*31,0)</f>
        <v/>
      </c>
    </row>
    <row r="38">
      <c r="A38" s="8" t="n">
        <v>30</v>
      </c>
      <c r="B38" s="8" t="inlineStr"/>
      <c r="C38" s="8" t="inlineStr">
        <is>
          <t>Вне плана</t>
        </is>
      </c>
      <c r="D38" s="8" t="inlineStr">
        <is>
          <t>Федосеева Аделина Юрьевна</t>
        </is>
      </c>
      <c r="E38" s="9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>
        <f>I38-J38</f>
        <v/>
      </c>
      <c r="L38" s="10" t="n">
        <v>0</v>
      </c>
      <c r="M38" s="10" t="n">
        <v>0</v>
      </c>
      <c r="N38" s="11">
        <f>L38-M38</f>
        <v/>
      </c>
      <c r="O38" s="9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>
        <f>S38-T38</f>
        <v/>
      </c>
      <c r="V38" s="10" t="n">
        <v>0</v>
      </c>
      <c r="W38" s="10" t="n">
        <v>0</v>
      </c>
      <c r="X38" s="11">
        <f>V38-W38</f>
        <v/>
      </c>
      <c r="Y38" s="9" t="n">
        <v>1</v>
      </c>
      <c r="Z38" s="10" t="n">
        <v>0</v>
      </c>
      <c r="AA38" s="10" t="n">
        <v>3</v>
      </c>
      <c r="AB38" s="10" t="n">
        <v>0</v>
      </c>
      <c r="AC38" s="10" t="n">
        <v>4</v>
      </c>
      <c r="AD38" s="10" t="n">
        <v>0</v>
      </c>
      <c r="AE38" s="10">
        <f>AC38-AD38</f>
        <v/>
      </c>
      <c r="AF38" s="10" t="n">
        <v>1588.5</v>
      </c>
      <c r="AG38" s="10" t="n">
        <v>0</v>
      </c>
      <c r="AH38" s="11">
        <f>AF38-AG38</f>
        <v/>
      </c>
      <c r="AI38" s="9" t="n">
        <v>1</v>
      </c>
      <c r="AJ38" s="10" t="n">
        <v>0</v>
      </c>
      <c r="AK38" s="10" t="n">
        <v>2</v>
      </c>
      <c r="AL38" s="10" t="n">
        <v>0</v>
      </c>
      <c r="AM38" s="10" t="n">
        <v>3</v>
      </c>
      <c r="AN38" s="10" t="n">
        <v>0</v>
      </c>
      <c r="AO38" s="10">
        <f>AM38-AN38</f>
        <v/>
      </c>
      <c r="AP38" s="10" t="n">
        <v>1588.5</v>
      </c>
      <c r="AQ38" s="10" t="n">
        <v>0</v>
      </c>
      <c r="AR38" s="11">
        <f>AP38-AQ38</f>
        <v/>
      </c>
      <c r="AS38" s="9" t="n">
        <v>2</v>
      </c>
      <c r="AT38" s="10" t="n">
        <v>0</v>
      </c>
      <c r="AU38" s="10" t="n">
        <v>1</v>
      </c>
      <c r="AV38" s="10" t="n">
        <v>0</v>
      </c>
      <c r="AW38" s="10" t="n">
        <v>3</v>
      </c>
      <c r="AX38" s="10" t="n">
        <v>0</v>
      </c>
      <c r="AY38" s="10">
        <f>AW38-AX38</f>
        <v/>
      </c>
      <c r="AZ38" s="10" t="n">
        <v>3177</v>
      </c>
      <c r="BA38" s="10" t="n">
        <v>0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IFERROR(BH38/31*31,0)</f>
        <v/>
      </c>
    </row>
    <row r="39">
      <c r="A39" s="8" t="n">
        <v>31</v>
      </c>
      <c r="B39" s="8" t="inlineStr"/>
      <c r="C39" s="8" t="inlineStr">
        <is>
          <t>Вне плана</t>
        </is>
      </c>
      <c r="D39" s="8" t="inlineStr">
        <is>
          <t>Харитонова Александра Андреевна</t>
        </is>
      </c>
      <c r="E39" s="9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>
        <f>I39-J39</f>
        <v/>
      </c>
      <c r="L39" s="10" t="n">
        <v>0</v>
      </c>
      <c r="M39" s="10" t="n">
        <v>0</v>
      </c>
      <c r="N39" s="11">
        <f>L39-M39</f>
        <v/>
      </c>
      <c r="O39" s="9" t="n">
        <v>2</v>
      </c>
      <c r="P39" s="10" t="n">
        <v>0</v>
      </c>
      <c r="Q39" s="10" t="n">
        <v>0</v>
      </c>
      <c r="R39" s="10" t="n">
        <v>0</v>
      </c>
      <c r="S39" s="10" t="n">
        <v>2</v>
      </c>
      <c r="T39" s="10" t="n">
        <v>0</v>
      </c>
      <c r="U39" s="10">
        <f>S39-T39</f>
        <v/>
      </c>
      <c r="V39" s="10" t="n">
        <v>3455</v>
      </c>
      <c r="W39" s="10" t="n">
        <v>0</v>
      </c>
      <c r="X39" s="11">
        <f>V39-W39</f>
        <v/>
      </c>
      <c r="Y39" s="9" t="n">
        <v>2</v>
      </c>
      <c r="Z39" s="10" t="n">
        <v>0</v>
      </c>
      <c r="AA39" s="10" t="n">
        <v>3</v>
      </c>
      <c r="AB39" s="10" t="n">
        <v>0</v>
      </c>
      <c r="AC39" s="10" t="n">
        <v>5</v>
      </c>
      <c r="AD39" s="10" t="n">
        <v>0</v>
      </c>
      <c r="AE39" s="10">
        <f>AC39-AD39</f>
        <v/>
      </c>
      <c r="AF39" s="10" t="n">
        <v>3455</v>
      </c>
      <c r="AG39" s="10" t="n">
        <v>0</v>
      </c>
      <c r="AH39" s="11">
        <f>AF39-AG39</f>
        <v/>
      </c>
      <c r="AI39" s="9" t="n">
        <v>6</v>
      </c>
      <c r="AJ39" s="10" t="n">
        <v>0</v>
      </c>
      <c r="AK39" s="10" t="n">
        <v>2</v>
      </c>
      <c r="AL39" s="10" t="n">
        <v>0</v>
      </c>
      <c r="AM39" s="10" t="n">
        <v>8</v>
      </c>
      <c r="AN39" s="10" t="n">
        <v>0</v>
      </c>
      <c r="AO39" s="10">
        <f>AM39-AN39</f>
        <v/>
      </c>
      <c r="AP39" s="10" t="n">
        <v>10365</v>
      </c>
      <c r="AQ39" s="10" t="n">
        <v>0</v>
      </c>
      <c r="AR39" s="11">
        <f>AP39-AQ39</f>
        <v/>
      </c>
      <c r="AS39" s="9" t="n">
        <v>8</v>
      </c>
      <c r="AT39" s="10" t="n">
        <v>0</v>
      </c>
      <c r="AU39" s="10" t="n">
        <v>1</v>
      </c>
      <c r="AV39" s="10" t="n">
        <v>0</v>
      </c>
      <c r="AW39" s="10" t="n">
        <v>9</v>
      </c>
      <c r="AX39" s="10" t="n">
        <v>0</v>
      </c>
      <c r="AY39" s="10">
        <f>AW39-AX39</f>
        <v/>
      </c>
      <c r="AZ39" s="10" t="n">
        <v>11230.5</v>
      </c>
      <c r="BA39" s="10" t="n">
        <v>0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IFERROR(BH39/31*31,0)</f>
        <v/>
      </c>
    </row>
    <row r="40">
      <c r="A40" s="8" t="n">
        <v>32</v>
      </c>
      <c r="B40" s="8" t="inlineStr">
        <is>
          <t>2026-03-01</t>
        </is>
      </c>
      <c r="C40" s="8" t="inlineStr">
        <is>
          <t>ПТ</t>
        </is>
      </c>
      <c r="D40" s="8" t="inlineStr">
        <is>
          <t>Чуваев Андрей Дмитриевич</t>
        </is>
      </c>
      <c r="E40" s="9" t="n">
        <v>2</v>
      </c>
      <c r="F40" s="10" t="n">
        <v>0</v>
      </c>
      <c r="G40" s="10" t="n">
        <v>8</v>
      </c>
      <c r="H40" s="10" t="n">
        <v>0</v>
      </c>
      <c r="I40" s="10" t="n">
        <v>10</v>
      </c>
      <c r="J40" s="10" t="n">
        <v>9.884117526196837</v>
      </c>
      <c r="K40" s="10">
        <f>I40-J40</f>
        <v/>
      </c>
      <c r="L40" s="10" t="n">
        <v>3987.5</v>
      </c>
      <c r="M40" s="10" t="n">
        <v>17790.80202029331</v>
      </c>
      <c r="N40" s="11">
        <f>L40-M40</f>
        <v/>
      </c>
      <c r="O40" s="9" t="n">
        <v>27</v>
      </c>
      <c r="P40" s="10" t="n">
        <v>0</v>
      </c>
      <c r="Q40" s="10" t="n">
        <v>4</v>
      </c>
      <c r="R40" s="10" t="n">
        <v>0</v>
      </c>
      <c r="S40" s="10" t="n">
        <v>31</v>
      </c>
      <c r="T40" s="10" t="n">
        <v>31.0289706184508</v>
      </c>
      <c r="U40" s="10">
        <f>S40-T40</f>
        <v/>
      </c>
      <c r="V40" s="10" t="n">
        <v>51780.92</v>
      </c>
      <c r="W40" s="10" t="n">
        <v>55277.29949492668</v>
      </c>
      <c r="X40" s="11">
        <f>V40-W40</f>
        <v/>
      </c>
      <c r="Y40" s="9" t="n">
        <v>39</v>
      </c>
      <c r="Z40" s="10" t="n">
        <v>0</v>
      </c>
      <c r="AA40" s="10" t="n">
        <v>1</v>
      </c>
      <c r="AB40" s="10" t="n">
        <v>0</v>
      </c>
      <c r="AC40" s="10" t="n">
        <v>40</v>
      </c>
      <c r="AD40" s="10" t="n">
        <v>31.0289706184508</v>
      </c>
      <c r="AE40" s="10">
        <f>AC40-AD40</f>
        <v/>
      </c>
      <c r="AF40" s="10" t="n">
        <v>74907.16</v>
      </c>
      <c r="AG40" s="10" t="n">
        <v>55277.29949492668</v>
      </c>
      <c r="AH40" s="11">
        <f>AF40-AG40</f>
        <v/>
      </c>
      <c r="AI40" s="9" t="n">
        <v>32</v>
      </c>
      <c r="AJ40" s="10" t="n">
        <v>2</v>
      </c>
      <c r="AK40" s="10" t="n">
        <v>1</v>
      </c>
      <c r="AL40" s="10" t="n">
        <v>0</v>
      </c>
      <c r="AM40" s="10" t="n">
        <v>35</v>
      </c>
      <c r="AN40" s="10" t="n">
        <v>31.0289706184508</v>
      </c>
      <c r="AO40" s="10">
        <f>AM40-AN40</f>
        <v/>
      </c>
      <c r="AP40" s="10" t="n">
        <v>56872.17</v>
      </c>
      <c r="AQ40" s="10" t="n">
        <v>55277.29949492668</v>
      </c>
      <c r="AR40" s="11">
        <f>AP40-AQ40</f>
        <v/>
      </c>
      <c r="AS40" s="9" t="n">
        <v>31</v>
      </c>
      <c r="AT40" s="10" t="n">
        <v>2</v>
      </c>
      <c r="AU40" s="10" t="n">
        <v>1</v>
      </c>
      <c r="AV40" s="10" t="n">
        <v>0</v>
      </c>
      <c r="AW40" s="10" t="n">
        <v>34</v>
      </c>
      <c r="AX40" s="10" t="n">
        <v>31.02897061845077</v>
      </c>
      <c r="AY40" s="10">
        <f>AW40-AX40</f>
        <v/>
      </c>
      <c r="AZ40" s="10" t="n">
        <v>57797.17</v>
      </c>
      <c r="BA40" s="10" t="n">
        <v>55277.29949492665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IFERROR(BH40/31*31,0)</f>
        <v/>
      </c>
    </row>
    <row r="41">
      <c r="A41" s="8" t="n">
        <v>33</v>
      </c>
      <c r="B41" s="8" t="inlineStr">
        <is>
          <t>2026-03-01</t>
        </is>
      </c>
      <c r="C41" s="8" t="inlineStr">
        <is>
          <t>ПТ</t>
        </is>
      </c>
      <c r="D41" s="8" t="inlineStr">
        <is>
          <t>Шабаева Вера Александровна</t>
        </is>
      </c>
      <c r="E41" s="9" t="n">
        <v>1</v>
      </c>
      <c r="F41" s="10" t="n">
        <v>2</v>
      </c>
      <c r="G41" s="10" t="n">
        <v>0</v>
      </c>
      <c r="H41" s="10" t="n">
        <v>0</v>
      </c>
      <c r="I41" s="10" t="n">
        <v>3</v>
      </c>
      <c r="J41" s="10" t="n">
        <v>1.917813848366551</v>
      </c>
      <c r="K41" s="10">
        <f>I41-J41</f>
        <v/>
      </c>
      <c r="L41" s="10" t="n">
        <v>3787.5</v>
      </c>
      <c r="M41" s="10" t="n">
        <v>1861.741525773682</v>
      </c>
      <c r="N41" s="11">
        <f>L41-M41</f>
        <v/>
      </c>
      <c r="O41" s="9" t="n">
        <v>2</v>
      </c>
      <c r="P41" s="10" t="n">
        <v>0</v>
      </c>
      <c r="Q41" s="10" t="n">
        <v>3</v>
      </c>
      <c r="R41" s="10" t="n">
        <v>0</v>
      </c>
      <c r="S41" s="10" t="n">
        <v>5</v>
      </c>
      <c r="T41" s="10" t="n">
        <v>6.020546537908364</v>
      </c>
      <c r="U41" s="10">
        <f>S41-T41</f>
        <v/>
      </c>
      <c r="V41" s="10" t="n">
        <v>3617.5</v>
      </c>
      <c r="W41" s="10" t="n">
        <v>5784.56461855658</v>
      </c>
      <c r="X41" s="11">
        <f>V41-W41</f>
        <v/>
      </c>
      <c r="Y41" s="9" t="n">
        <v>4</v>
      </c>
      <c r="Z41" s="10" t="n">
        <v>3</v>
      </c>
      <c r="AA41" s="10" t="n">
        <v>0</v>
      </c>
      <c r="AB41" s="10" t="n">
        <v>0</v>
      </c>
      <c r="AC41" s="10" t="n">
        <v>7</v>
      </c>
      <c r="AD41" s="10" t="n">
        <v>6.020546537908364</v>
      </c>
      <c r="AE41" s="10">
        <f>AC41-AD41</f>
        <v/>
      </c>
      <c r="AF41" s="10" t="n">
        <v>10162.5</v>
      </c>
      <c r="AG41" s="10" t="n">
        <v>5784.56461855658</v>
      </c>
      <c r="AH41" s="11">
        <f>AF41-AG41</f>
        <v/>
      </c>
      <c r="AI41" s="9" t="n">
        <v>4</v>
      </c>
      <c r="AJ41" s="10" t="n">
        <v>3</v>
      </c>
      <c r="AK41" s="10" t="n">
        <v>1</v>
      </c>
      <c r="AL41" s="10" t="n">
        <v>0</v>
      </c>
      <c r="AM41" s="10" t="n">
        <v>8</v>
      </c>
      <c r="AN41" s="10" t="n">
        <v>6.020546537908364</v>
      </c>
      <c r="AO41" s="10">
        <f>AM41-AN41</f>
        <v/>
      </c>
      <c r="AP41" s="10" t="n">
        <v>8072</v>
      </c>
      <c r="AQ41" s="10" t="n">
        <v>5784.56461855658</v>
      </c>
      <c r="AR41" s="11">
        <f>AP41-AQ41</f>
        <v/>
      </c>
      <c r="AS41" s="9" t="n">
        <v>5</v>
      </c>
      <c r="AT41" s="10" t="n">
        <v>2</v>
      </c>
      <c r="AU41" s="10" t="n">
        <v>1</v>
      </c>
      <c r="AV41" s="10" t="n">
        <v>0</v>
      </c>
      <c r="AW41" s="10" t="n">
        <v>8</v>
      </c>
      <c r="AX41" s="10" t="n">
        <v>6.020546537908359</v>
      </c>
      <c r="AY41" s="10">
        <f>AW41-AX41</f>
        <v/>
      </c>
      <c r="AZ41" s="10" t="n">
        <v>10505.5</v>
      </c>
      <c r="BA41" s="10" t="n">
        <v>5784.564618556577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IFERROR(BH41/31*31,0)</f>
        <v/>
      </c>
    </row>
    <row r="42">
      <c r="A42" s="7" t="n"/>
      <c r="B42" s="7" t="n"/>
      <c r="C42" s="7" t="n"/>
      <c r="D42" s="7" t="inlineStr">
        <is>
          <t>Итого ТРЕНАЖЕРНЫЙ ЗАЛ</t>
        </is>
      </c>
      <c r="E42" s="12">
        <f>SUM(E14:E41)</f>
        <v/>
      </c>
      <c r="F42" s="13">
        <f>SUM(F14:F41)</f>
        <v/>
      </c>
      <c r="G42" s="13">
        <f>SUM(G14:G41)</f>
        <v/>
      </c>
      <c r="H42" s="13">
        <f>SUM(H14:H41)</f>
        <v/>
      </c>
      <c r="I42" s="13">
        <f>SUM(I14:I41)</f>
        <v/>
      </c>
      <c r="J42" s="13">
        <f>SUM(J14:J41)</f>
        <v/>
      </c>
      <c r="K42" s="13">
        <f>SUM(K14:K41)</f>
        <v/>
      </c>
      <c r="L42" s="13">
        <f>SUM(L14:L41)</f>
        <v/>
      </c>
      <c r="M42" s="13">
        <f>SUM(M14:M41)</f>
        <v/>
      </c>
      <c r="N42" s="14">
        <f>SUM(N14:N41)</f>
        <v/>
      </c>
      <c r="O42" s="12">
        <f>SUM(O14:O41)</f>
        <v/>
      </c>
      <c r="P42" s="13">
        <f>SUM(P14:P41)</f>
        <v/>
      </c>
      <c r="Q42" s="13">
        <f>SUM(Q14:Q41)</f>
        <v/>
      </c>
      <c r="R42" s="13">
        <f>SUM(R14:R41)</f>
        <v/>
      </c>
      <c r="S42" s="13">
        <f>SUM(S14:S41)</f>
        <v/>
      </c>
      <c r="T42" s="13">
        <f>SUM(T14:T41)</f>
        <v/>
      </c>
      <c r="U42" s="13">
        <f>SUM(U14:U41)</f>
        <v/>
      </c>
      <c r="V42" s="13">
        <f>SUM(V14:V41)</f>
        <v/>
      </c>
      <c r="W42" s="13">
        <f>SUM(W14:W41)</f>
        <v/>
      </c>
      <c r="X42" s="14">
        <f>SUM(X14:X41)</f>
        <v/>
      </c>
      <c r="Y42" s="12">
        <f>SUM(Y14:Y41)</f>
        <v/>
      </c>
      <c r="Z42" s="13">
        <f>SUM(Z14:Z41)</f>
        <v/>
      </c>
      <c r="AA42" s="13">
        <f>SUM(AA14:AA41)</f>
        <v/>
      </c>
      <c r="AB42" s="13">
        <f>SUM(AB14:AB41)</f>
        <v/>
      </c>
      <c r="AC42" s="13">
        <f>SUM(AC14:AC41)</f>
        <v/>
      </c>
      <c r="AD42" s="13">
        <f>SUM(AD14:AD41)</f>
        <v/>
      </c>
      <c r="AE42" s="13">
        <f>SUM(AE14:AE41)</f>
        <v/>
      </c>
      <c r="AF42" s="13">
        <f>SUM(AF14:AF41)</f>
        <v/>
      </c>
      <c r="AG42" s="13">
        <f>SUM(AG14:AG41)</f>
        <v/>
      </c>
      <c r="AH42" s="14">
        <f>SUM(AH14:AH41)</f>
        <v/>
      </c>
      <c r="AI42" s="12">
        <f>SUM(AI14:AI41)</f>
        <v/>
      </c>
      <c r="AJ42" s="13">
        <f>SUM(AJ14:AJ41)</f>
        <v/>
      </c>
      <c r="AK42" s="13">
        <f>SUM(AK14:AK41)</f>
        <v/>
      </c>
      <c r="AL42" s="13">
        <f>SUM(AL14:AL41)</f>
        <v/>
      </c>
      <c r="AM42" s="13">
        <f>SUM(AM14:AM41)</f>
        <v/>
      </c>
      <c r="AN42" s="13">
        <f>SUM(AN14:AN41)</f>
        <v/>
      </c>
      <c r="AO42" s="13">
        <f>SUM(AO14:AO41)</f>
        <v/>
      </c>
      <c r="AP42" s="13">
        <f>SUM(AP14:AP41)</f>
        <v/>
      </c>
      <c r="AQ42" s="13">
        <f>SUM(AQ14:AQ41)</f>
        <v/>
      </c>
      <c r="AR42" s="14">
        <f>SUM(AR14:AR41)</f>
        <v/>
      </c>
      <c r="AS42" s="12">
        <f>SUM(AS14:AS41)</f>
        <v/>
      </c>
      <c r="AT42" s="13">
        <f>SUM(AT14:AT41)</f>
        <v/>
      </c>
      <c r="AU42" s="13">
        <f>SUM(AU14:AU41)</f>
        <v/>
      </c>
      <c r="AV42" s="13">
        <f>SUM(AV14:AV41)</f>
        <v/>
      </c>
      <c r="AW42" s="13">
        <f>SUM(AW14:AW41)</f>
        <v/>
      </c>
      <c r="AX42" s="13">
        <f>SUM(AX14:AX41)</f>
        <v/>
      </c>
      <c r="AY42" s="13">
        <f>SUM(AY14:AY41)</f>
        <v/>
      </c>
      <c r="AZ42" s="13">
        <f>SUM(AZ14:AZ41)</f>
        <v/>
      </c>
      <c r="BA42" s="13">
        <f>SUM(BA14:BA41)</f>
        <v/>
      </c>
      <c r="BB42" s="14">
        <f>SUM(BB14:BB41)</f>
        <v/>
      </c>
      <c r="BC42" s="7">
        <f>SUM(BC14:BC41)</f>
        <v/>
      </c>
      <c r="BD42" s="13">
        <f>SUM(BD14:BD41)</f>
        <v/>
      </c>
      <c r="BE42" s="13">
        <f>SUM(BE14:BE41)</f>
        <v/>
      </c>
      <c r="BF42" s="13">
        <f>BE42-BD42</f>
        <v/>
      </c>
      <c r="BG42" s="13">
        <f>SUM(BG14:BG41)</f>
        <v/>
      </c>
      <c r="BH42" s="13">
        <f>SUM(BH14:BH41)</f>
        <v/>
      </c>
      <c r="BI42" s="13">
        <f>BH42-BG42</f>
        <v/>
      </c>
      <c r="BJ42" s="13">
        <f>IFERROR(BH42/31*31,0)</f>
        <v/>
      </c>
    </row>
    <row r="44">
      <c r="A44" s="7" t="n"/>
      <c r="B44" s="7" t="n"/>
      <c r="C44" s="7" t="n"/>
      <c r="D44" s="7" t="inlineStr">
        <is>
          <t>ГРУППОВЫЕ ПРОГРАММЫ</t>
        </is>
      </c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7" t="n"/>
      <c r="P44" s="7" t="n"/>
      <c r="Q44" s="7" t="n"/>
      <c r="R44" s="7" t="n"/>
      <c r="S44" s="7" t="n"/>
      <c r="T44" s="7" t="n"/>
      <c r="U44" s="7" t="n"/>
      <c r="V44" s="7" t="n"/>
      <c r="W44" s="7" t="n"/>
      <c r="X44" s="7" t="n"/>
      <c r="Y44" s="7" t="n"/>
      <c r="Z44" s="7" t="n"/>
      <c r="AA44" s="7" t="n"/>
      <c r="AB44" s="7" t="n"/>
      <c r="AC44" s="7" t="n"/>
      <c r="AD44" s="7" t="n"/>
      <c r="AE44" s="7" t="n"/>
      <c r="AF44" s="7" t="n"/>
      <c r="AG44" s="7" t="n"/>
      <c r="AH44" s="7" t="n"/>
      <c r="AI44" s="7" t="n"/>
      <c r="AJ44" s="7" t="n"/>
      <c r="AK44" s="7" t="n"/>
      <c r="AL44" s="7" t="n"/>
      <c r="AM44" s="7" t="n"/>
      <c r="AN44" s="7" t="n"/>
      <c r="AO44" s="7" t="n"/>
      <c r="AP44" s="7" t="n"/>
      <c r="AQ44" s="7" t="n"/>
      <c r="AR44" s="7" t="n"/>
      <c r="AS44" s="7" t="n"/>
      <c r="AT44" s="7" t="n"/>
      <c r="AU44" s="7" t="n"/>
      <c r="AV44" s="7" t="n"/>
      <c r="AW44" s="7" t="n"/>
      <c r="AX44" s="7" t="n"/>
      <c r="AY44" s="7" t="n"/>
      <c r="AZ44" s="7" t="n"/>
      <c r="BA44" s="7" t="n"/>
      <c r="BB44" s="7" t="n"/>
      <c r="BC44" s="7" t="n"/>
      <c r="BD44" s="7" t="n"/>
      <c r="BE44" s="7" t="n"/>
      <c r="BF44" s="7" t="n"/>
      <c r="BG44" s="7" t="n"/>
      <c r="BH44" s="7" t="n"/>
      <c r="BI44" s="7" t="n"/>
      <c r="BJ44" s="7" t="n"/>
    </row>
    <row r="45">
      <c r="A45" s="8" t="n">
        <v>34</v>
      </c>
      <c r="B45" s="8" t="inlineStr">
        <is>
          <t>2026-03-01</t>
        </is>
      </c>
      <c r="C45" s="8" t="inlineStr">
        <is>
          <t>ПТ</t>
        </is>
      </c>
      <c r="D45" s="8" t="inlineStr">
        <is>
          <t>Алексеева Екатерина Эдуардовна</t>
        </is>
      </c>
      <c r="E45" s="9" t="n">
        <v>0</v>
      </c>
      <c r="F45" s="10" t="n">
        <v>1</v>
      </c>
      <c r="G45" s="10" t="n">
        <v>0</v>
      </c>
      <c r="H45" s="10" t="n">
        <v>0</v>
      </c>
      <c r="I45" s="10" t="n">
        <v>1</v>
      </c>
      <c r="J45" s="10" t="n">
        <v>6.343538113827821</v>
      </c>
      <c r="K45" s="10">
        <f>I45-J45</f>
        <v/>
      </c>
      <c r="L45" s="10" t="n">
        <v>1030</v>
      </c>
      <c r="M45" s="10" t="n">
        <v>5547.989746805573</v>
      </c>
      <c r="N45" s="11">
        <f>L45-M45</f>
        <v/>
      </c>
      <c r="O45" s="9" t="n">
        <v>2</v>
      </c>
      <c r="P45" s="10" t="n">
        <v>7</v>
      </c>
      <c r="Q45" s="10" t="n">
        <v>4</v>
      </c>
      <c r="R45" s="10" t="n">
        <v>0</v>
      </c>
      <c r="S45" s="10" t="n">
        <v>13</v>
      </c>
      <c r="T45" s="10" t="n">
        <v>19.91411547154305</v>
      </c>
      <c r="U45" s="10">
        <f>S45-T45</f>
        <v/>
      </c>
      <c r="V45" s="10" t="n">
        <v>6897.5</v>
      </c>
      <c r="W45" s="10" t="n">
        <v>17238.00256329861</v>
      </c>
      <c r="X45" s="11">
        <f>V45-W45</f>
        <v/>
      </c>
      <c r="Y45" s="9" t="n">
        <v>8</v>
      </c>
      <c r="Z45" s="10" t="n">
        <v>9</v>
      </c>
      <c r="AA45" s="10" t="n">
        <v>1</v>
      </c>
      <c r="AB45" s="10" t="n">
        <v>0</v>
      </c>
      <c r="AC45" s="10" t="n">
        <v>18</v>
      </c>
      <c r="AD45" s="10" t="n">
        <v>19.91411547154305</v>
      </c>
      <c r="AE45" s="10">
        <f>AC45-AD45</f>
        <v/>
      </c>
      <c r="AF45" s="10" t="n">
        <v>19169.75</v>
      </c>
      <c r="AG45" s="10" t="n">
        <v>17238.00256329861</v>
      </c>
      <c r="AH45" s="11">
        <f>AF45-AG45</f>
        <v/>
      </c>
      <c r="AI45" s="9" t="n">
        <v>6</v>
      </c>
      <c r="AJ45" s="10" t="n">
        <v>9</v>
      </c>
      <c r="AK45" s="10" t="n">
        <v>2</v>
      </c>
      <c r="AL45" s="10" t="n">
        <v>0</v>
      </c>
      <c r="AM45" s="10" t="n">
        <v>17</v>
      </c>
      <c r="AN45" s="10" t="n">
        <v>19.91411547154305</v>
      </c>
      <c r="AO45" s="10">
        <f>AM45-AN45</f>
        <v/>
      </c>
      <c r="AP45" s="10" t="n">
        <v>17439.75</v>
      </c>
      <c r="AQ45" s="10" t="n">
        <v>17238.00256329861</v>
      </c>
      <c r="AR45" s="11">
        <f>AP45-AQ45</f>
        <v/>
      </c>
      <c r="AS45" s="9" t="n">
        <v>5</v>
      </c>
      <c r="AT45" s="10" t="n">
        <v>4</v>
      </c>
      <c r="AU45" s="10" t="n">
        <v>1</v>
      </c>
      <c r="AV45" s="10" t="n">
        <v>0</v>
      </c>
      <c r="AW45" s="10" t="n">
        <v>10</v>
      </c>
      <c r="AX45" s="10" t="n">
        <v>19.91411547154303</v>
      </c>
      <c r="AY45" s="10">
        <f>AW45-AX45</f>
        <v/>
      </c>
      <c r="AZ45" s="10" t="n">
        <v>12456.5</v>
      </c>
      <c r="BA45" s="10" t="n">
        <v>17238.0025632986</v>
      </c>
      <c r="BB45" s="11">
        <f>AZ45-BA45</f>
        <v/>
      </c>
      <c r="BD45" s="10">
        <f>SUM(J45,T45,AD45,AN45,AX45)</f>
        <v/>
      </c>
      <c r="BE45" s="10">
        <f>SUM(I45,S45,AC45,AM45,AW45)</f>
        <v/>
      </c>
      <c r="BF45" s="10">
        <f>BE45-BD45</f>
        <v/>
      </c>
      <c r="BG45" s="10">
        <f>SUM(M45,W45,AG45,AQ45,BA45)</f>
        <v/>
      </c>
      <c r="BH45" s="10">
        <f>SUM(L45,V45,AF45,AP45,AZ45)</f>
        <v/>
      </c>
      <c r="BI45" s="10">
        <f>BH45-BG45</f>
        <v/>
      </c>
      <c r="BJ45" s="10">
        <f>IFERROR(BH45/31*31,0)</f>
        <v/>
      </c>
    </row>
    <row r="46">
      <c r="A46" s="8" t="n">
        <v>35</v>
      </c>
      <c r="B46" s="8" t="inlineStr">
        <is>
          <t>2026-03-01</t>
        </is>
      </c>
      <c r="C46" s="8" t="inlineStr">
        <is>
          <t>ПТ</t>
        </is>
      </c>
      <c r="D46" s="8" t="inlineStr">
        <is>
          <t>Архипова Виолетта Эдуардовна</t>
        </is>
      </c>
      <c r="E46" s="9" t="n">
        <v>0</v>
      </c>
      <c r="F46" s="10" t="n">
        <v>0</v>
      </c>
      <c r="G46" s="10" t="n">
        <v>0</v>
      </c>
      <c r="H46" s="10" t="n">
        <v>0</v>
      </c>
      <c r="I46" s="10" t="n">
        <v>0</v>
      </c>
      <c r="J46" s="10" t="n">
        <v>12.46579001438258</v>
      </c>
      <c r="K46" s="10">
        <f>I46-J46</f>
        <v/>
      </c>
      <c r="L46" s="10" t="n">
        <v>0</v>
      </c>
      <c r="M46" s="10" t="n">
        <v>8400.177764290855</v>
      </c>
      <c r="N46" s="11">
        <f>L46-M46</f>
        <v/>
      </c>
      <c r="O46" s="9" t="n">
        <v>1</v>
      </c>
      <c r="P46" s="10" t="n">
        <v>16</v>
      </c>
      <c r="Q46" s="10" t="n">
        <v>0</v>
      </c>
      <c r="R46" s="10" t="n">
        <v>0</v>
      </c>
      <c r="S46" s="10" t="n">
        <v>17</v>
      </c>
      <c r="T46" s="10" t="n">
        <v>39.13355249640436</v>
      </c>
      <c r="U46" s="10">
        <f>S46-T46</f>
        <v/>
      </c>
      <c r="V46" s="10" t="n">
        <v>11414.5</v>
      </c>
      <c r="W46" s="10" t="n">
        <v>26099.95555892729</v>
      </c>
      <c r="X46" s="11">
        <f>V46-W46</f>
        <v/>
      </c>
      <c r="Y46" s="9" t="n">
        <v>0</v>
      </c>
      <c r="Z46" s="10" t="n">
        <v>13</v>
      </c>
      <c r="AA46" s="10" t="n">
        <v>0</v>
      </c>
      <c r="AB46" s="10" t="n">
        <v>0</v>
      </c>
      <c r="AC46" s="10" t="n">
        <v>13</v>
      </c>
      <c r="AD46" s="10" t="n">
        <v>39.13355249640436</v>
      </c>
      <c r="AE46" s="10">
        <f>AC46-AD46</f>
        <v/>
      </c>
      <c r="AF46" s="10" t="n">
        <v>8431.25</v>
      </c>
      <c r="AG46" s="10" t="n">
        <v>26099.95555892729</v>
      </c>
      <c r="AH46" s="11">
        <f>AF46-AG46</f>
        <v/>
      </c>
      <c r="AI46" s="9" t="n">
        <v>0</v>
      </c>
      <c r="AJ46" s="10" t="n">
        <v>14</v>
      </c>
      <c r="AK46" s="10" t="n">
        <v>0</v>
      </c>
      <c r="AL46" s="10" t="n">
        <v>0</v>
      </c>
      <c r="AM46" s="10" t="n">
        <v>14</v>
      </c>
      <c r="AN46" s="10" t="n">
        <v>39.13355249640436</v>
      </c>
      <c r="AO46" s="10">
        <f>AM46-AN46</f>
        <v/>
      </c>
      <c r="AP46" s="10" t="n">
        <v>9235</v>
      </c>
      <c r="AQ46" s="10" t="n">
        <v>26099.95555892729</v>
      </c>
      <c r="AR46" s="11">
        <f>AP46-AQ46</f>
        <v/>
      </c>
      <c r="AS46" s="9" t="n">
        <v>2</v>
      </c>
      <c r="AT46" s="10" t="n">
        <v>14</v>
      </c>
      <c r="AU46" s="10" t="n">
        <v>0</v>
      </c>
      <c r="AV46" s="10" t="n">
        <v>0</v>
      </c>
      <c r="AW46" s="10" t="n">
        <v>16</v>
      </c>
      <c r="AX46" s="10" t="n">
        <v>39.13355249640433</v>
      </c>
      <c r="AY46" s="10">
        <f>AW46-AX46</f>
        <v/>
      </c>
      <c r="AZ46" s="10" t="n">
        <v>11922.75</v>
      </c>
      <c r="BA46" s="10" t="n">
        <v>26099.95555892727</v>
      </c>
      <c r="BB46" s="11">
        <f>AZ46-BA46</f>
        <v/>
      </c>
      <c r="BD46" s="10">
        <f>SUM(J46,T46,AD46,AN46,AX46)</f>
        <v/>
      </c>
      <c r="BE46" s="10">
        <f>SUM(I46,S46,AC46,AM46,AW46)</f>
        <v/>
      </c>
      <c r="BF46" s="10">
        <f>BE46-BD46</f>
        <v/>
      </c>
      <c r="BG46" s="10">
        <f>SUM(M46,W46,AG46,AQ46,BA46)</f>
        <v/>
      </c>
      <c r="BH46" s="10">
        <f>SUM(L46,V46,AF46,AP46,AZ46)</f>
        <v/>
      </c>
      <c r="BI46" s="10">
        <f>BH46-BG46</f>
        <v/>
      </c>
      <c r="BJ46" s="10">
        <f>IFERROR(BH46/31*31,0)</f>
        <v/>
      </c>
    </row>
    <row r="47">
      <c r="A47" s="8" t="n">
        <v>36</v>
      </c>
      <c r="B47" s="8" t="inlineStr">
        <is>
          <t>2026-03-01</t>
        </is>
      </c>
      <c r="C47" s="8" t="inlineStr">
        <is>
          <t>ПТ</t>
        </is>
      </c>
      <c r="D47" s="8" t="inlineStr">
        <is>
          <t>Заборовская Наталья Евгеньевна</t>
        </is>
      </c>
      <c r="E47" s="9" t="n">
        <v>10</v>
      </c>
      <c r="F47" s="10" t="n">
        <v>1</v>
      </c>
      <c r="G47" s="10" t="n">
        <v>0</v>
      </c>
      <c r="H47" s="10" t="n">
        <v>0</v>
      </c>
      <c r="I47" s="10" t="n">
        <v>11</v>
      </c>
      <c r="J47" s="10" t="n">
        <v>11.1380727347442</v>
      </c>
      <c r="K47" s="10">
        <f>I47-J47</f>
        <v/>
      </c>
      <c r="L47" s="10" t="n">
        <v>21095.25</v>
      </c>
      <c r="M47" s="10" t="n">
        <v>17440.79461344786</v>
      </c>
      <c r="N47" s="11">
        <f>L47-M47</f>
        <v/>
      </c>
      <c r="O47" s="9" t="n">
        <v>22</v>
      </c>
      <c r="P47" s="10" t="n">
        <v>11</v>
      </c>
      <c r="Q47" s="10" t="n">
        <v>0</v>
      </c>
      <c r="R47" s="10" t="n">
        <v>0</v>
      </c>
      <c r="S47" s="10" t="n">
        <v>33</v>
      </c>
      <c r="T47" s="10" t="n">
        <v>34.96548181631396</v>
      </c>
      <c r="U47" s="10">
        <f>S47-T47</f>
        <v/>
      </c>
      <c r="V47" s="10" t="n">
        <v>55581.42</v>
      </c>
      <c r="W47" s="10" t="n">
        <v>54189.80134663804</v>
      </c>
      <c r="X47" s="11">
        <f>V47-W47</f>
        <v/>
      </c>
      <c r="Y47" s="9" t="n">
        <v>29</v>
      </c>
      <c r="Z47" s="10" t="n">
        <v>9</v>
      </c>
      <c r="AA47" s="10" t="n">
        <v>3</v>
      </c>
      <c r="AB47" s="10" t="n">
        <v>0</v>
      </c>
      <c r="AC47" s="10" t="n">
        <v>41</v>
      </c>
      <c r="AD47" s="10" t="n">
        <v>34.96548181631396</v>
      </c>
      <c r="AE47" s="10">
        <f>AC47-AD47</f>
        <v/>
      </c>
      <c r="AF47" s="10" t="n">
        <v>64494.41</v>
      </c>
      <c r="AG47" s="10" t="n">
        <v>54189.80134663804</v>
      </c>
      <c r="AH47" s="11">
        <f>AF47-AG47</f>
        <v/>
      </c>
      <c r="AI47" s="9" t="n">
        <v>34</v>
      </c>
      <c r="AJ47" s="10" t="n">
        <v>3</v>
      </c>
      <c r="AK47" s="10" t="n">
        <v>0</v>
      </c>
      <c r="AL47" s="10" t="n">
        <v>0</v>
      </c>
      <c r="AM47" s="10" t="n">
        <v>37</v>
      </c>
      <c r="AN47" s="10" t="n">
        <v>34.96548181631396</v>
      </c>
      <c r="AO47" s="10">
        <f>AM47-AN47</f>
        <v/>
      </c>
      <c r="AP47" s="10" t="n">
        <v>70009.83</v>
      </c>
      <c r="AQ47" s="10" t="n">
        <v>54189.80134663804</v>
      </c>
      <c r="AR47" s="11">
        <f>AP47-AQ47</f>
        <v/>
      </c>
      <c r="AS47" s="9" t="n">
        <v>29</v>
      </c>
      <c r="AT47" s="10" t="n">
        <v>5</v>
      </c>
      <c r="AU47" s="10" t="n">
        <v>0</v>
      </c>
      <c r="AV47" s="10" t="n">
        <v>0</v>
      </c>
      <c r="AW47" s="10" t="n">
        <v>34</v>
      </c>
      <c r="AX47" s="10" t="n">
        <v>34.96548181631393</v>
      </c>
      <c r="AY47" s="10">
        <f>AW47-AX47</f>
        <v/>
      </c>
      <c r="AZ47" s="10" t="n">
        <v>60391.75</v>
      </c>
      <c r="BA47" s="10" t="n">
        <v>54189.80134663801</v>
      </c>
      <c r="BB47" s="11">
        <f>AZ47-BA47</f>
        <v/>
      </c>
      <c r="BD47" s="10">
        <f>SUM(J47,T47,AD47,AN47,AX47)</f>
        <v/>
      </c>
      <c r="BE47" s="10">
        <f>SUM(I47,S47,AC47,AM47,AW47)</f>
        <v/>
      </c>
      <c r="BF47" s="10">
        <f>BE47-BD47</f>
        <v/>
      </c>
      <c r="BG47" s="10">
        <f>SUM(M47,W47,AG47,AQ47,BA47)</f>
        <v/>
      </c>
      <c r="BH47" s="10">
        <f>SUM(L47,V47,AF47,AP47,AZ47)</f>
        <v/>
      </c>
      <c r="BI47" s="10">
        <f>BH47-BG47</f>
        <v/>
      </c>
      <c r="BJ47" s="10">
        <f>IFERROR(BH47/31*31,0)</f>
        <v/>
      </c>
    </row>
    <row r="48">
      <c r="A48" s="8" t="n">
        <v>37</v>
      </c>
      <c r="B48" s="8" t="inlineStr">
        <is>
          <t>2026-03-01</t>
        </is>
      </c>
      <c r="C48" s="8" t="inlineStr">
        <is>
          <t>ПТ</t>
        </is>
      </c>
      <c r="D48" s="8" t="inlineStr">
        <is>
          <t>Кропачева Анастасия Сергеевна</t>
        </is>
      </c>
      <c r="E48" s="9" t="n">
        <v>6</v>
      </c>
      <c r="F48" s="10" t="n">
        <v>3</v>
      </c>
      <c r="G48" s="10" t="n">
        <v>0</v>
      </c>
      <c r="H48" s="10" t="n">
        <v>0</v>
      </c>
      <c r="I48" s="10" t="n">
        <v>9</v>
      </c>
      <c r="J48" s="10" t="n">
        <v>6.712348469282927</v>
      </c>
      <c r="K48" s="10">
        <f>I48-J48</f>
        <v/>
      </c>
      <c r="L48" s="10" t="n">
        <v>12254.75</v>
      </c>
      <c r="M48" s="10" t="n">
        <v>7342.708577651403</v>
      </c>
      <c r="N48" s="11">
        <f>L48-M48</f>
        <v/>
      </c>
      <c r="O48" s="9" t="n">
        <v>11</v>
      </c>
      <c r="P48" s="10" t="n">
        <v>3</v>
      </c>
      <c r="Q48" s="10" t="n">
        <v>0</v>
      </c>
      <c r="R48" s="10" t="n">
        <v>0</v>
      </c>
      <c r="S48" s="10" t="n">
        <v>14</v>
      </c>
      <c r="T48" s="10" t="n">
        <v>21.07191288267927</v>
      </c>
      <c r="U48" s="10">
        <f>S48-T48</f>
        <v/>
      </c>
      <c r="V48" s="10" t="n">
        <v>18443</v>
      </c>
      <c r="W48" s="10" t="n">
        <v>22814.32285558715</v>
      </c>
      <c r="X48" s="11">
        <f>V48-W48</f>
        <v/>
      </c>
      <c r="Y48" s="9" t="n">
        <v>17</v>
      </c>
      <c r="Z48" s="10" t="n">
        <v>7</v>
      </c>
      <c r="AA48" s="10" t="n">
        <v>0</v>
      </c>
      <c r="AB48" s="10" t="n">
        <v>0</v>
      </c>
      <c r="AC48" s="10" t="n">
        <v>24</v>
      </c>
      <c r="AD48" s="10" t="n">
        <v>21.07191288267927</v>
      </c>
      <c r="AE48" s="10">
        <f>AC48-AD48</f>
        <v/>
      </c>
      <c r="AF48" s="10" t="n">
        <v>28043</v>
      </c>
      <c r="AG48" s="10" t="n">
        <v>22814.32285558715</v>
      </c>
      <c r="AH48" s="11">
        <f>AF48-AG48</f>
        <v/>
      </c>
      <c r="AI48" s="9" t="n">
        <v>13</v>
      </c>
      <c r="AJ48" s="10" t="n">
        <v>10</v>
      </c>
      <c r="AK48" s="10" t="n">
        <v>0</v>
      </c>
      <c r="AL48" s="10" t="n">
        <v>0</v>
      </c>
      <c r="AM48" s="10" t="n">
        <v>23</v>
      </c>
      <c r="AN48" s="10" t="n">
        <v>21.07191288267927</v>
      </c>
      <c r="AO48" s="10">
        <f>AM48-AN48</f>
        <v/>
      </c>
      <c r="AP48" s="10" t="n">
        <v>28666.5</v>
      </c>
      <c r="AQ48" s="10" t="n">
        <v>22814.32285558715</v>
      </c>
      <c r="AR48" s="11">
        <f>AP48-AQ48</f>
        <v/>
      </c>
      <c r="AS48" s="9" t="n">
        <v>18</v>
      </c>
      <c r="AT48" s="10" t="n">
        <v>7</v>
      </c>
      <c r="AU48" s="10" t="n">
        <v>1</v>
      </c>
      <c r="AV48" s="10" t="n">
        <v>0</v>
      </c>
      <c r="AW48" s="10" t="n">
        <v>26</v>
      </c>
      <c r="AX48" s="10" t="n">
        <v>21.07191288267926</v>
      </c>
      <c r="AY48" s="10">
        <f>AW48-AX48</f>
        <v/>
      </c>
      <c r="AZ48" s="10" t="n">
        <v>34179.5</v>
      </c>
      <c r="BA48" s="10" t="n">
        <v>22814.32285558714</v>
      </c>
      <c r="BB48" s="11">
        <f>AZ48-BA48</f>
        <v/>
      </c>
      <c r="BD48" s="10">
        <f>SUM(J48,T48,AD48,AN48,AX48)</f>
        <v/>
      </c>
      <c r="BE48" s="10">
        <f>SUM(I48,S48,AC48,AM48,AW48)</f>
        <v/>
      </c>
      <c r="BF48" s="10">
        <f>BE48-BD48</f>
        <v/>
      </c>
      <c r="BG48" s="10">
        <f>SUM(M48,W48,AG48,AQ48,BA48)</f>
        <v/>
      </c>
      <c r="BH48" s="10">
        <f>SUM(L48,V48,AF48,AP48,AZ48)</f>
        <v/>
      </c>
      <c r="BI48" s="10">
        <f>BH48-BG48</f>
        <v/>
      </c>
      <c r="BJ48" s="10">
        <f>IFERROR(BH48/31*31,0)</f>
        <v/>
      </c>
    </row>
    <row r="49">
      <c r="A49" s="8" t="n">
        <v>38</v>
      </c>
      <c r="B49" s="8" t="inlineStr">
        <is>
          <t>2026-03-01</t>
        </is>
      </c>
      <c r="C49" s="8" t="inlineStr">
        <is>
          <t>ПТ</t>
        </is>
      </c>
      <c r="D49" s="8" t="inlineStr">
        <is>
          <t>Кучерюк Мария Петровна</t>
        </is>
      </c>
      <c r="E49" s="9" t="n">
        <v>4</v>
      </c>
      <c r="F49" s="10" t="n">
        <v>0</v>
      </c>
      <c r="G49" s="10" t="n">
        <v>0</v>
      </c>
      <c r="H49" s="10" t="n">
        <v>0</v>
      </c>
      <c r="I49" s="10" t="n">
        <v>4</v>
      </c>
      <c r="J49" s="10" t="n">
        <v>7.745017464557224</v>
      </c>
      <c r="K49" s="10">
        <f>I49-J49</f>
        <v/>
      </c>
      <c r="L49" s="10" t="n">
        <v>8157.5</v>
      </c>
      <c r="M49" s="10" t="n">
        <v>12056.63812091037</v>
      </c>
      <c r="N49" s="11">
        <f>L49-M49</f>
        <v/>
      </c>
      <c r="O49" s="9" t="n">
        <v>19</v>
      </c>
      <c r="P49" s="10" t="n">
        <v>4</v>
      </c>
      <c r="Q49" s="10" t="n">
        <v>0</v>
      </c>
      <c r="R49" s="10" t="n">
        <v>0</v>
      </c>
      <c r="S49" s="10" t="n">
        <v>23</v>
      </c>
      <c r="T49" s="10" t="n">
        <v>24.3137456338607</v>
      </c>
      <c r="U49" s="10">
        <f>S49-T49</f>
        <v/>
      </c>
      <c r="V49" s="10" t="n">
        <v>38762.16</v>
      </c>
      <c r="W49" s="10" t="n">
        <v>37460.84046977241</v>
      </c>
      <c r="X49" s="11">
        <f>V49-W49</f>
        <v/>
      </c>
      <c r="Y49" s="9" t="n">
        <v>13</v>
      </c>
      <c r="Z49" s="10" t="n">
        <v>5</v>
      </c>
      <c r="AA49" s="10" t="n">
        <v>0</v>
      </c>
      <c r="AB49" s="10" t="n">
        <v>0</v>
      </c>
      <c r="AC49" s="10" t="n">
        <v>18</v>
      </c>
      <c r="AD49" s="10" t="n">
        <v>24.3137456338607</v>
      </c>
      <c r="AE49" s="10">
        <f>AC49-AD49</f>
        <v/>
      </c>
      <c r="AF49" s="10" t="n">
        <v>31365.5</v>
      </c>
      <c r="AG49" s="10" t="n">
        <v>37460.84046977241</v>
      </c>
      <c r="AH49" s="11">
        <f>AF49-AG49</f>
        <v/>
      </c>
      <c r="AI49" s="9" t="n">
        <v>15</v>
      </c>
      <c r="AJ49" s="10" t="n">
        <v>4</v>
      </c>
      <c r="AK49" s="10" t="n">
        <v>0</v>
      </c>
      <c r="AL49" s="10" t="n">
        <v>0</v>
      </c>
      <c r="AM49" s="10" t="n">
        <v>19</v>
      </c>
      <c r="AN49" s="10" t="n">
        <v>24.3137456338607</v>
      </c>
      <c r="AO49" s="10">
        <f>AM49-AN49</f>
        <v/>
      </c>
      <c r="AP49" s="10" t="n">
        <v>31083.5</v>
      </c>
      <c r="AQ49" s="10" t="n">
        <v>37460.84046977241</v>
      </c>
      <c r="AR49" s="11">
        <f>AP49-AQ49</f>
        <v/>
      </c>
      <c r="AS49" s="9" t="n">
        <v>17</v>
      </c>
      <c r="AT49" s="10" t="n">
        <v>5</v>
      </c>
      <c r="AU49" s="10" t="n">
        <v>1</v>
      </c>
      <c r="AV49" s="10" t="n">
        <v>0</v>
      </c>
      <c r="AW49" s="10" t="n">
        <v>23</v>
      </c>
      <c r="AX49" s="10" t="n">
        <v>24.31374563386068</v>
      </c>
      <c r="AY49" s="10">
        <f>AW49-AX49</f>
        <v/>
      </c>
      <c r="AZ49" s="10" t="n">
        <v>36988.5</v>
      </c>
      <c r="BA49" s="10" t="n">
        <v>37460.8404697724</v>
      </c>
      <c r="BB49" s="11">
        <f>AZ49-BA49</f>
        <v/>
      </c>
      <c r="BD49" s="10">
        <f>SUM(J49,T49,AD49,AN49,AX49)</f>
        <v/>
      </c>
      <c r="BE49" s="10">
        <f>SUM(I49,S49,AC49,AM49,AW49)</f>
        <v/>
      </c>
      <c r="BF49" s="10">
        <f>BE49-BD49</f>
        <v/>
      </c>
      <c r="BG49" s="10">
        <f>SUM(M49,W49,AG49,AQ49,BA49)</f>
        <v/>
      </c>
      <c r="BH49" s="10">
        <f>SUM(L49,V49,AF49,AP49,AZ49)</f>
        <v/>
      </c>
      <c r="BI49" s="10">
        <f>BH49-BG49</f>
        <v/>
      </c>
      <c r="BJ49" s="10">
        <f>IFERROR(BH49/31*31,0)</f>
        <v/>
      </c>
    </row>
    <row r="50">
      <c r="A50" s="8" t="n">
        <v>39</v>
      </c>
      <c r="B50" s="8" t="inlineStr">
        <is>
          <t>2026-03-01</t>
        </is>
      </c>
      <c r="C50" s="8" t="inlineStr">
        <is>
          <t>ПТ</t>
        </is>
      </c>
      <c r="D50" s="8" t="inlineStr">
        <is>
          <t>Пекло Елена Сергеевна</t>
        </is>
      </c>
      <c r="E50" s="9" t="n">
        <v>5</v>
      </c>
      <c r="F50" s="10" t="n">
        <v>2</v>
      </c>
      <c r="G50" s="10" t="n">
        <v>0</v>
      </c>
      <c r="H50" s="10" t="n">
        <v>0</v>
      </c>
      <c r="I50" s="10" t="n">
        <v>7</v>
      </c>
      <c r="J50" s="10" t="n">
        <v>3.76186562564208</v>
      </c>
      <c r="K50" s="10">
        <f>I50-J50</f>
        <v/>
      </c>
      <c r="L50" s="10" t="n">
        <v>12003.75</v>
      </c>
      <c r="M50" s="10" t="n">
        <v>6665.034662269783</v>
      </c>
      <c r="N50" s="11">
        <f>L50-M50</f>
        <v/>
      </c>
      <c r="O50" s="9" t="n">
        <v>15</v>
      </c>
      <c r="P50" s="10" t="n">
        <v>6</v>
      </c>
      <c r="Q50" s="10" t="n">
        <v>0</v>
      </c>
      <c r="R50" s="10" t="n">
        <v>0</v>
      </c>
      <c r="S50" s="10" t="n">
        <v>21</v>
      </c>
      <c r="T50" s="10" t="n">
        <v>11.80953359358948</v>
      </c>
      <c r="U50" s="10">
        <f>S50-T50</f>
        <v/>
      </c>
      <c r="V50" s="10" t="n">
        <v>33220.25</v>
      </c>
      <c r="W50" s="10" t="n">
        <v>20708.74133443256</v>
      </c>
      <c r="X50" s="11">
        <f>V50-W50</f>
        <v/>
      </c>
      <c r="Y50" s="9" t="n">
        <v>9</v>
      </c>
      <c r="Z50" s="10" t="n">
        <v>4</v>
      </c>
      <c r="AA50" s="10" t="n">
        <v>0</v>
      </c>
      <c r="AB50" s="10" t="n">
        <v>0</v>
      </c>
      <c r="AC50" s="10" t="n">
        <v>13</v>
      </c>
      <c r="AD50" s="10" t="n">
        <v>11.80953359358948</v>
      </c>
      <c r="AE50" s="10">
        <f>AC50-AD50</f>
        <v/>
      </c>
      <c r="AF50" s="10" t="n">
        <v>20288.75</v>
      </c>
      <c r="AG50" s="10" t="n">
        <v>20708.74133443256</v>
      </c>
      <c r="AH50" s="11">
        <f>AF50-AG50</f>
        <v/>
      </c>
      <c r="AI50" s="9" t="n">
        <v>9</v>
      </c>
      <c r="AJ50" s="10" t="n">
        <v>4</v>
      </c>
      <c r="AK50" s="10" t="n">
        <v>0</v>
      </c>
      <c r="AL50" s="10" t="n">
        <v>0</v>
      </c>
      <c r="AM50" s="10" t="n">
        <v>13</v>
      </c>
      <c r="AN50" s="10" t="n">
        <v>11.80953359358948</v>
      </c>
      <c r="AO50" s="10">
        <f>AM50-AN50</f>
        <v/>
      </c>
      <c r="AP50" s="10" t="n">
        <v>22218.5</v>
      </c>
      <c r="AQ50" s="10" t="n">
        <v>20708.74133443256</v>
      </c>
      <c r="AR50" s="11">
        <f>AP50-AQ50</f>
        <v/>
      </c>
      <c r="AS50" s="9" t="n">
        <v>13</v>
      </c>
      <c r="AT50" s="10" t="n">
        <v>4</v>
      </c>
      <c r="AU50" s="10" t="n">
        <v>0</v>
      </c>
      <c r="AV50" s="10" t="n">
        <v>0</v>
      </c>
      <c r="AW50" s="10" t="n">
        <v>17</v>
      </c>
      <c r="AX50" s="10" t="n">
        <v>11.80953359358947</v>
      </c>
      <c r="AY50" s="10">
        <f>AW50-AX50</f>
        <v/>
      </c>
      <c r="AZ50" s="10" t="n">
        <v>29641.75</v>
      </c>
      <c r="BA50" s="10" t="n">
        <v>20708.74133443255</v>
      </c>
      <c r="BB50" s="11">
        <f>AZ50-BA50</f>
        <v/>
      </c>
      <c r="BD50" s="10">
        <f>SUM(J50,T50,AD50,AN50,AX50)</f>
        <v/>
      </c>
      <c r="BE50" s="10">
        <f>SUM(I50,S50,AC50,AM50,AW50)</f>
        <v/>
      </c>
      <c r="BF50" s="10">
        <f>BE50-BD50</f>
        <v/>
      </c>
      <c r="BG50" s="10">
        <f>SUM(M50,W50,AG50,AQ50,BA50)</f>
        <v/>
      </c>
      <c r="BH50" s="10">
        <f>SUM(L50,V50,AF50,AP50,AZ50)</f>
        <v/>
      </c>
      <c r="BI50" s="10">
        <f>BH50-BG50</f>
        <v/>
      </c>
      <c r="BJ50" s="10">
        <f>IFERROR(BH50/31*31,0)</f>
        <v/>
      </c>
    </row>
    <row r="51">
      <c r="A51" s="8" t="n">
        <v>40</v>
      </c>
      <c r="B51" s="8" t="inlineStr">
        <is>
          <t>2026-03-01</t>
        </is>
      </c>
      <c r="C51" s="8" t="inlineStr">
        <is>
          <t>ПТ</t>
        </is>
      </c>
      <c r="D51" s="8" t="inlineStr">
        <is>
          <t>Пивоварова Анастасия Юрьевна</t>
        </is>
      </c>
      <c r="E51" s="9" t="n">
        <v>0</v>
      </c>
      <c r="F51" s="10" t="n">
        <v>0</v>
      </c>
      <c r="G51" s="10" t="n">
        <v>0</v>
      </c>
      <c r="H51" s="10" t="n">
        <v>0</v>
      </c>
      <c r="I51" s="10" t="n">
        <v>0</v>
      </c>
      <c r="J51" s="10" t="n">
        <v>0.1475241421820424</v>
      </c>
      <c r="K51" s="10">
        <f>I51-J51</f>
        <v/>
      </c>
      <c r="L51" s="10" t="n">
        <v>0</v>
      </c>
      <c r="M51" s="10" t="n">
        <v>290.4316780206944</v>
      </c>
      <c r="N51" s="11">
        <f>L51-M51</f>
        <v/>
      </c>
      <c r="O51" s="9" t="n">
        <v>1</v>
      </c>
      <c r="P51" s="10" t="n">
        <v>0</v>
      </c>
      <c r="Q51" s="10" t="n">
        <v>0</v>
      </c>
      <c r="R51" s="10" t="n">
        <v>0</v>
      </c>
      <c r="S51" s="10" t="n">
        <v>1</v>
      </c>
      <c r="T51" s="10" t="n">
        <v>0.4631189644544895</v>
      </c>
      <c r="U51" s="10">
        <f>S51-T51</f>
        <v/>
      </c>
      <c r="V51" s="10" t="n">
        <v>1765</v>
      </c>
      <c r="W51" s="10" t="n">
        <v>902.3920804948265</v>
      </c>
      <c r="X51" s="11">
        <f>V51-W51</f>
        <v/>
      </c>
      <c r="Y51" s="9" t="n">
        <v>1</v>
      </c>
      <c r="Z51" s="10" t="n">
        <v>0</v>
      </c>
      <c r="AA51" s="10" t="n">
        <v>0</v>
      </c>
      <c r="AB51" s="10" t="n">
        <v>0</v>
      </c>
      <c r="AC51" s="10" t="n">
        <v>1</v>
      </c>
      <c r="AD51" s="10" t="n">
        <v>0.4631189644544895</v>
      </c>
      <c r="AE51" s="10">
        <f>AC51-AD51</f>
        <v/>
      </c>
      <c r="AF51" s="10" t="n">
        <v>1765</v>
      </c>
      <c r="AG51" s="10" t="n">
        <v>902.3920804948265</v>
      </c>
      <c r="AH51" s="11">
        <f>AF51-AG51</f>
        <v/>
      </c>
      <c r="AI51" s="9" t="n">
        <v>1</v>
      </c>
      <c r="AJ51" s="10" t="n">
        <v>0</v>
      </c>
      <c r="AK51" s="10" t="n">
        <v>0</v>
      </c>
      <c r="AL51" s="10" t="n">
        <v>0</v>
      </c>
      <c r="AM51" s="10" t="n">
        <v>1</v>
      </c>
      <c r="AN51" s="10" t="n">
        <v>0.4631189644544895</v>
      </c>
      <c r="AO51" s="10">
        <f>AM51-AN51</f>
        <v/>
      </c>
      <c r="AP51" s="10" t="n">
        <v>1765</v>
      </c>
      <c r="AQ51" s="10" t="n">
        <v>902.3920804948265</v>
      </c>
      <c r="AR51" s="11">
        <f>AP51-AQ51</f>
        <v/>
      </c>
      <c r="AS51" s="9" t="n">
        <v>1</v>
      </c>
      <c r="AT51" s="10" t="n">
        <v>0</v>
      </c>
      <c r="AU51" s="10" t="n">
        <v>0</v>
      </c>
      <c r="AV51" s="10" t="n">
        <v>0</v>
      </c>
      <c r="AW51" s="10" t="n">
        <v>1</v>
      </c>
      <c r="AX51" s="10" t="n">
        <v>0.4631189644544892</v>
      </c>
      <c r="AY51" s="10">
        <f>AW51-AX51</f>
        <v/>
      </c>
      <c r="AZ51" s="10" t="n">
        <v>1765</v>
      </c>
      <c r="BA51" s="10" t="n">
        <v>902.392080494826</v>
      </c>
      <c r="BB51" s="11">
        <f>AZ51-BA51</f>
        <v/>
      </c>
      <c r="BD51" s="10">
        <f>SUM(J51,T51,AD51,AN51,AX51)</f>
        <v/>
      </c>
      <c r="BE51" s="10">
        <f>SUM(I51,S51,AC51,AM51,AW51)</f>
        <v/>
      </c>
      <c r="BF51" s="10">
        <f>BE51-BD51</f>
        <v/>
      </c>
      <c r="BG51" s="10">
        <f>SUM(M51,W51,AG51,AQ51,BA51)</f>
        <v/>
      </c>
      <c r="BH51" s="10">
        <f>SUM(L51,V51,AF51,AP51,AZ51)</f>
        <v/>
      </c>
      <c r="BI51" s="10">
        <f>BH51-BG51</f>
        <v/>
      </c>
      <c r="BJ51" s="10">
        <f>IFERROR(BH51/31*31,0)</f>
        <v/>
      </c>
    </row>
    <row r="52">
      <c r="A52" s="8" t="n">
        <v>41</v>
      </c>
      <c r="B52" s="8" t="inlineStr">
        <is>
          <t>2026-03-01</t>
        </is>
      </c>
      <c r="C52" s="8" t="inlineStr">
        <is>
          <t>ПТ</t>
        </is>
      </c>
      <c r="D52" s="8" t="inlineStr">
        <is>
          <t>Савкова Екатерина Евгеньевна</t>
        </is>
      </c>
      <c r="E52" s="9" t="n">
        <v>0</v>
      </c>
      <c r="F52" s="10" t="n">
        <v>0</v>
      </c>
      <c r="G52" s="10" t="n">
        <v>0</v>
      </c>
      <c r="H52" s="10" t="n">
        <v>0</v>
      </c>
      <c r="I52" s="10" t="n">
        <v>0</v>
      </c>
      <c r="J52" s="10" t="n">
        <v>0.2212862132730635</v>
      </c>
      <c r="K52" s="10">
        <f>I52-J52</f>
        <v/>
      </c>
      <c r="L52" s="10" t="n">
        <v>0</v>
      </c>
      <c r="M52" s="10" t="n">
        <v>521.287627216631</v>
      </c>
      <c r="N52" s="11">
        <f>L52-M52</f>
        <v/>
      </c>
      <c r="O52" s="9" t="n">
        <v>0</v>
      </c>
      <c r="P52" s="10" t="n">
        <v>0</v>
      </c>
      <c r="Q52" s="10" t="n">
        <v>0</v>
      </c>
      <c r="R52" s="10" t="n">
        <v>0</v>
      </c>
      <c r="S52" s="10" t="n">
        <v>0</v>
      </c>
      <c r="T52" s="10" t="n">
        <v>0.6946784466817343</v>
      </c>
      <c r="U52" s="10">
        <f>S52-T52</f>
        <v/>
      </c>
      <c r="V52" s="10" t="n">
        <v>0</v>
      </c>
      <c r="W52" s="10" t="n">
        <v>1619.678093195842</v>
      </c>
      <c r="X52" s="11">
        <f>V52-W52</f>
        <v/>
      </c>
      <c r="Y52" s="9" t="n">
        <v>0</v>
      </c>
      <c r="Z52" s="10" t="n">
        <v>0</v>
      </c>
      <c r="AA52" s="10" t="n">
        <v>0</v>
      </c>
      <c r="AB52" s="10" t="n">
        <v>0</v>
      </c>
      <c r="AC52" s="10" t="n">
        <v>0</v>
      </c>
      <c r="AD52" s="10" t="n">
        <v>0.6946784466817343</v>
      </c>
      <c r="AE52" s="10">
        <f>AC52-AD52</f>
        <v/>
      </c>
      <c r="AF52" s="10" t="n">
        <v>0</v>
      </c>
      <c r="AG52" s="10" t="n">
        <v>1619.678093195842</v>
      </c>
      <c r="AH52" s="11">
        <f>AF52-AG52</f>
        <v/>
      </c>
      <c r="AI52" s="9" t="n">
        <v>0</v>
      </c>
      <c r="AJ52" s="10" t="n">
        <v>0</v>
      </c>
      <c r="AK52" s="10" t="n">
        <v>2</v>
      </c>
      <c r="AL52" s="10" t="n">
        <v>0</v>
      </c>
      <c r="AM52" s="10" t="n">
        <v>2</v>
      </c>
      <c r="AN52" s="10" t="n">
        <v>0.6946784466817343</v>
      </c>
      <c r="AO52" s="10">
        <f>AM52-AN52</f>
        <v/>
      </c>
      <c r="AP52" s="10" t="n">
        <v>0</v>
      </c>
      <c r="AQ52" s="10" t="n">
        <v>1619.678093195842</v>
      </c>
      <c r="AR52" s="11">
        <f>AP52-AQ52</f>
        <v/>
      </c>
      <c r="AS52" s="9" t="n">
        <v>0</v>
      </c>
      <c r="AT52" s="10" t="n">
        <v>0</v>
      </c>
      <c r="AU52" s="10" t="n">
        <v>0</v>
      </c>
      <c r="AV52" s="10" t="n">
        <v>0</v>
      </c>
      <c r="AW52" s="10" t="n">
        <v>0</v>
      </c>
      <c r="AX52" s="10" t="n">
        <v>0.6946784466817337</v>
      </c>
      <c r="AY52" s="10">
        <f>AW52-AX52</f>
        <v/>
      </c>
      <c r="AZ52" s="10" t="n">
        <v>0</v>
      </c>
      <c r="BA52" s="10" t="n">
        <v>1619.678093195842</v>
      </c>
      <c r="BB52" s="11">
        <f>AZ52-BA52</f>
        <v/>
      </c>
      <c r="BD52" s="10">
        <f>SUM(J52,T52,AD52,AN52,AX52)</f>
        <v/>
      </c>
      <c r="BE52" s="10">
        <f>SUM(I52,S52,AC52,AM52,AW52)</f>
        <v/>
      </c>
      <c r="BF52" s="10">
        <f>BE52-BD52</f>
        <v/>
      </c>
      <c r="BG52" s="10">
        <f>SUM(M52,W52,AG52,AQ52,BA52)</f>
        <v/>
      </c>
      <c r="BH52" s="10">
        <f>SUM(L52,V52,AF52,AP52,AZ52)</f>
        <v/>
      </c>
      <c r="BI52" s="10">
        <f>BH52-BG52</f>
        <v/>
      </c>
      <c r="BJ52" s="10">
        <f>IFERROR(BH52/31*31,0)</f>
        <v/>
      </c>
    </row>
    <row r="53">
      <c r="A53" s="8" t="n">
        <v>42</v>
      </c>
      <c r="B53" s="8" t="inlineStr">
        <is>
          <t>2026-03-01</t>
        </is>
      </c>
      <c r="C53" s="8" t="inlineStr">
        <is>
          <t>ПТ</t>
        </is>
      </c>
      <c r="D53" s="8" t="inlineStr">
        <is>
          <t>Тыркова Людмила Владимировна</t>
        </is>
      </c>
      <c r="E53" s="9" t="n">
        <v>0</v>
      </c>
      <c r="F53" s="10" t="n">
        <v>0</v>
      </c>
      <c r="G53" s="10" t="n">
        <v>0</v>
      </c>
      <c r="H53" s="10" t="n">
        <v>0</v>
      </c>
      <c r="I53" s="10" t="n">
        <v>0</v>
      </c>
      <c r="J53" s="10" t="n">
        <v>5.458393260735567</v>
      </c>
      <c r="K53" s="10">
        <f>I53-J53</f>
        <v/>
      </c>
      <c r="L53" s="10" t="n">
        <v>0</v>
      </c>
      <c r="M53" s="10" t="n">
        <v>11282.15364618852</v>
      </c>
      <c r="N53" s="11">
        <f>L53-M53</f>
        <v/>
      </c>
      <c r="O53" s="9" t="n">
        <v>21</v>
      </c>
      <c r="P53" s="10" t="n">
        <v>3</v>
      </c>
      <c r="Q53" s="10" t="n">
        <v>0</v>
      </c>
      <c r="R53" s="10" t="n">
        <v>0</v>
      </c>
      <c r="S53" s="10" t="n">
        <v>24</v>
      </c>
      <c r="T53" s="10" t="n">
        <v>17.13540168481611</v>
      </c>
      <c r="U53" s="10">
        <f>S53-T53</f>
        <v/>
      </c>
      <c r="V53" s="10" t="n">
        <v>51451.9</v>
      </c>
      <c r="W53" s="10" t="n">
        <v>35054.46158845288</v>
      </c>
      <c r="X53" s="11">
        <f>V53-W53</f>
        <v/>
      </c>
      <c r="Y53" s="9" t="n">
        <v>16</v>
      </c>
      <c r="Z53" s="10" t="n">
        <v>0</v>
      </c>
      <c r="AA53" s="10" t="n">
        <v>0</v>
      </c>
      <c r="AB53" s="10" t="n">
        <v>0</v>
      </c>
      <c r="AC53" s="10" t="n">
        <v>16</v>
      </c>
      <c r="AD53" s="10" t="n">
        <v>17.13540168481611</v>
      </c>
      <c r="AE53" s="10">
        <f>AC53-AD53</f>
        <v/>
      </c>
      <c r="AF53" s="10" t="n">
        <v>37909.8</v>
      </c>
      <c r="AG53" s="10" t="n">
        <v>35054.46158845288</v>
      </c>
      <c r="AH53" s="11">
        <f>AF53-AG53</f>
        <v/>
      </c>
      <c r="AI53" s="9" t="n">
        <v>19</v>
      </c>
      <c r="AJ53" s="10" t="n">
        <v>0</v>
      </c>
      <c r="AK53" s="10" t="n">
        <v>0</v>
      </c>
      <c r="AL53" s="10" t="n">
        <v>0</v>
      </c>
      <c r="AM53" s="10" t="n">
        <v>19</v>
      </c>
      <c r="AN53" s="10" t="n">
        <v>17.13540168481611</v>
      </c>
      <c r="AO53" s="10">
        <f>AM53-AN53</f>
        <v/>
      </c>
      <c r="AP53" s="10" t="n">
        <v>43362.25</v>
      </c>
      <c r="AQ53" s="10" t="n">
        <v>35054.46158845288</v>
      </c>
      <c r="AR53" s="11">
        <f>AP53-AQ53</f>
        <v/>
      </c>
      <c r="AS53" s="9" t="n">
        <v>23</v>
      </c>
      <c r="AT53" s="10" t="n">
        <v>2</v>
      </c>
      <c r="AU53" s="10" t="n">
        <v>0</v>
      </c>
      <c r="AV53" s="10" t="n">
        <v>0</v>
      </c>
      <c r="AW53" s="10" t="n">
        <v>25</v>
      </c>
      <c r="AX53" s="10" t="n">
        <v>17.1354016848161</v>
      </c>
      <c r="AY53" s="10">
        <f>AW53-AX53</f>
        <v/>
      </c>
      <c r="AZ53" s="10" t="n">
        <v>57007</v>
      </c>
      <c r="BA53" s="10" t="n">
        <v>35054.46158845286</v>
      </c>
      <c r="BB53" s="11">
        <f>AZ53-BA53</f>
        <v/>
      </c>
      <c r="BD53" s="10">
        <f>SUM(J53,T53,AD53,AN53,AX53)</f>
        <v/>
      </c>
      <c r="BE53" s="10">
        <f>SUM(I53,S53,AC53,AM53,AW53)</f>
        <v/>
      </c>
      <c r="BF53" s="10">
        <f>BE53-BD53</f>
        <v/>
      </c>
      <c r="BG53" s="10">
        <f>SUM(M53,W53,AG53,AQ53,BA53)</f>
        <v/>
      </c>
      <c r="BH53" s="10">
        <f>SUM(L53,V53,AF53,AP53,AZ53)</f>
        <v/>
      </c>
      <c r="BI53" s="10">
        <f>BH53-BG53</f>
        <v/>
      </c>
      <c r="BJ53" s="10">
        <f>IFERROR(BH53/31*31,0)</f>
        <v/>
      </c>
    </row>
    <row r="54">
      <c r="A54" s="8" t="n">
        <v>43</v>
      </c>
      <c r="B54" s="8" t="inlineStr">
        <is>
          <t>2026-03-01</t>
        </is>
      </c>
      <c r="C54" s="8" t="inlineStr">
        <is>
          <t>ПТ</t>
        </is>
      </c>
      <c r="D54" s="8" t="inlineStr">
        <is>
          <t>Юрьева Марина Евгеньевна</t>
        </is>
      </c>
      <c r="E54" s="9" t="n">
        <v>1</v>
      </c>
      <c r="F54" s="10" t="n">
        <v>0</v>
      </c>
      <c r="G54" s="10" t="n">
        <v>0</v>
      </c>
      <c r="H54" s="10" t="n">
        <v>0</v>
      </c>
      <c r="I54" s="10" t="n">
        <v>1</v>
      </c>
      <c r="J54" s="10" t="n">
        <v>2.950482843640847</v>
      </c>
      <c r="K54" s="10">
        <f>I54-J54</f>
        <v/>
      </c>
      <c r="L54" s="10" t="n">
        <v>1861.5</v>
      </c>
      <c r="M54" s="10" t="n">
        <v>4922.444594145616</v>
      </c>
      <c r="N54" s="11">
        <f>L54-M54</f>
        <v/>
      </c>
      <c r="O54" s="9" t="n">
        <v>4</v>
      </c>
      <c r="P54" s="10" t="n">
        <v>0</v>
      </c>
      <c r="Q54" s="10" t="n">
        <v>0</v>
      </c>
      <c r="R54" s="10" t="n">
        <v>0</v>
      </c>
      <c r="S54" s="10" t="n">
        <v>4</v>
      </c>
      <c r="T54" s="10" t="n">
        <v>9.26237928908979</v>
      </c>
      <c r="U54" s="10">
        <f>S54-T54</f>
        <v/>
      </c>
      <c r="V54" s="10" t="n">
        <v>7907.38</v>
      </c>
      <c r="W54" s="10" t="n">
        <v>15294.3888514636</v>
      </c>
      <c r="X54" s="11">
        <f>V54-W54</f>
        <v/>
      </c>
      <c r="Y54" s="9" t="n">
        <v>6</v>
      </c>
      <c r="Z54" s="10" t="n">
        <v>0</v>
      </c>
      <c r="AA54" s="10" t="n">
        <v>0</v>
      </c>
      <c r="AB54" s="10" t="n">
        <v>0</v>
      </c>
      <c r="AC54" s="10" t="n">
        <v>6</v>
      </c>
      <c r="AD54" s="10" t="n">
        <v>9.26237928908979</v>
      </c>
      <c r="AE54" s="10">
        <f>AC54-AD54</f>
        <v/>
      </c>
      <c r="AF54" s="10" t="n">
        <v>12047.5</v>
      </c>
      <c r="AG54" s="10" t="n">
        <v>15294.3888514636</v>
      </c>
      <c r="AH54" s="11">
        <f>AF54-AG54</f>
        <v/>
      </c>
      <c r="AI54" s="9" t="n">
        <v>11</v>
      </c>
      <c r="AJ54" s="10" t="n">
        <v>0</v>
      </c>
      <c r="AK54" s="10" t="n">
        <v>0</v>
      </c>
      <c r="AL54" s="10" t="n">
        <v>0</v>
      </c>
      <c r="AM54" s="10" t="n">
        <v>11</v>
      </c>
      <c r="AN54" s="10" t="n">
        <v>9.26237928908979</v>
      </c>
      <c r="AO54" s="10">
        <f>AM54-AN54</f>
        <v/>
      </c>
      <c r="AP54" s="10" t="n">
        <v>21838.5</v>
      </c>
      <c r="AQ54" s="10" t="n">
        <v>15294.3888514636</v>
      </c>
      <c r="AR54" s="11">
        <f>AP54-AQ54</f>
        <v/>
      </c>
      <c r="AS54" s="9" t="n">
        <v>12</v>
      </c>
      <c r="AT54" s="10" t="n">
        <v>0</v>
      </c>
      <c r="AU54" s="10" t="n">
        <v>0</v>
      </c>
      <c r="AV54" s="10" t="n">
        <v>0</v>
      </c>
      <c r="AW54" s="10" t="n">
        <v>12</v>
      </c>
      <c r="AX54" s="10" t="n">
        <v>9.262379289089784</v>
      </c>
      <c r="AY54" s="10">
        <f>AW54-AX54</f>
        <v/>
      </c>
      <c r="AZ54" s="10" t="n">
        <v>20983.37</v>
      </c>
      <c r="BA54" s="10" t="n">
        <v>15294.38885146359</v>
      </c>
      <c r="BB54" s="11">
        <f>AZ54-BA54</f>
        <v/>
      </c>
      <c r="BD54" s="10">
        <f>SUM(J54,T54,AD54,AN54,AX54)</f>
        <v/>
      </c>
      <c r="BE54" s="10">
        <f>SUM(I54,S54,AC54,AM54,AW54)</f>
        <v/>
      </c>
      <c r="BF54" s="10">
        <f>BE54-BD54</f>
        <v/>
      </c>
      <c r="BG54" s="10">
        <f>SUM(M54,W54,AG54,AQ54,BA54)</f>
        <v/>
      </c>
      <c r="BH54" s="10">
        <f>SUM(L54,V54,AF54,AP54,AZ54)</f>
        <v/>
      </c>
      <c r="BI54" s="10">
        <f>BH54-BG54</f>
        <v/>
      </c>
      <c r="BJ54" s="10">
        <f>IFERROR(BH54/31*31,0)</f>
        <v/>
      </c>
    </row>
    <row r="55">
      <c r="A55" s="7" t="n"/>
      <c r="B55" s="7" t="n"/>
      <c r="C55" s="7" t="n"/>
      <c r="D55" s="7" t="inlineStr">
        <is>
          <t>Итого ГРУППОВЫЕ ПРОГРАММЫ</t>
        </is>
      </c>
      <c r="E55" s="12">
        <f>SUM(E45:E54)</f>
        <v/>
      </c>
      <c r="F55" s="13">
        <f>SUM(F45:F54)</f>
        <v/>
      </c>
      <c r="G55" s="13">
        <f>SUM(G45:G54)</f>
        <v/>
      </c>
      <c r="H55" s="13">
        <f>SUM(H45:H54)</f>
        <v/>
      </c>
      <c r="I55" s="13">
        <f>SUM(I45:I54)</f>
        <v/>
      </c>
      <c r="J55" s="13">
        <f>SUM(J45:J54)</f>
        <v/>
      </c>
      <c r="K55" s="13">
        <f>SUM(K45:K54)</f>
        <v/>
      </c>
      <c r="L55" s="13">
        <f>SUM(L45:L54)</f>
        <v/>
      </c>
      <c r="M55" s="13">
        <f>SUM(M45:M54)</f>
        <v/>
      </c>
      <c r="N55" s="14">
        <f>SUM(N45:N54)</f>
        <v/>
      </c>
      <c r="O55" s="12">
        <f>SUM(O45:O54)</f>
        <v/>
      </c>
      <c r="P55" s="13">
        <f>SUM(P45:P54)</f>
        <v/>
      </c>
      <c r="Q55" s="13">
        <f>SUM(Q45:Q54)</f>
        <v/>
      </c>
      <c r="R55" s="13">
        <f>SUM(R45:R54)</f>
        <v/>
      </c>
      <c r="S55" s="13">
        <f>SUM(S45:S54)</f>
        <v/>
      </c>
      <c r="T55" s="13">
        <f>SUM(T45:T54)</f>
        <v/>
      </c>
      <c r="U55" s="13">
        <f>SUM(U45:U54)</f>
        <v/>
      </c>
      <c r="V55" s="13">
        <f>SUM(V45:V54)</f>
        <v/>
      </c>
      <c r="W55" s="13">
        <f>SUM(W45:W54)</f>
        <v/>
      </c>
      <c r="X55" s="14">
        <f>SUM(X45:X54)</f>
        <v/>
      </c>
      <c r="Y55" s="12">
        <f>SUM(Y45:Y54)</f>
        <v/>
      </c>
      <c r="Z55" s="13">
        <f>SUM(Z45:Z54)</f>
        <v/>
      </c>
      <c r="AA55" s="13">
        <f>SUM(AA45:AA54)</f>
        <v/>
      </c>
      <c r="AB55" s="13">
        <f>SUM(AB45:AB54)</f>
        <v/>
      </c>
      <c r="AC55" s="13">
        <f>SUM(AC45:AC54)</f>
        <v/>
      </c>
      <c r="AD55" s="13">
        <f>SUM(AD45:AD54)</f>
        <v/>
      </c>
      <c r="AE55" s="13">
        <f>SUM(AE45:AE54)</f>
        <v/>
      </c>
      <c r="AF55" s="13">
        <f>SUM(AF45:AF54)</f>
        <v/>
      </c>
      <c r="AG55" s="13">
        <f>SUM(AG45:AG54)</f>
        <v/>
      </c>
      <c r="AH55" s="14">
        <f>SUM(AH45:AH54)</f>
        <v/>
      </c>
      <c r="AI55" s="12">
        <f>SUM(AI45:AI54)</f>
        <v/>
      </c>
      <c r="AJ55" s="13">
        <f>SUM(AJ45:AJ54)</f>
        <v/>
      </c>
      <c r="AK55" s="13">
        <f>SUM(AK45:AK54)</f>
        <v/>
      </c>
      <c r="AL55" s="13">
        <f>SUM(AL45:AL54)</f>
        <v/>
      </c>
      <c r="AM55" s="13">
        <f>SUM(AM45:AM54)</f>
        <v/>
      </c>
      <c r="AN55" s="13">
        <f>SUM(AN45:AN54)</f>
        <v/>
      </c>
      <c r="AO55" s="13">
        <f>SUM(AO45:AO54)</f>
        <v/>
      </c>
      <c r="AP55" s="13">
        <f>SUM(AP45:AP54)</f>
        <v/>
      </c>
      <c r="AQ55" s="13">
        <f>SUM(AQ45:AQ54)</f>
        <v/>
      </c>
      <c r="AR55" s="14">
        <f>SUM(AR45:AR54)</f>
        <v/>
      </c>
      <c r="AS55" s="12">
        <f>SUM(AS45:AS54)</f>
        <v/>
      </c>
      <c r="AT55" s="13">
        <f>SUM(AT45:AT54)</f>
        <v/>
      </c>
      <c r="AU55" s="13">
        <f>SUM(AU45:AU54)</f>
        <v/>
      </c>
      <c r="AV55" s="13">
        <f>SUM(AV45:AV54)</f>
        <v/>
      </c>
      <c r="AW55" s="13">
        <f>SUM(AW45:AW54)</f>
        <v/>
      </c>
      <c r="AX55" s="13">
        <f>SUM(AX45:AX54)</f>
        <v/>
      </c>
      <c r="AY55" s="13">
        <f>SUM(AY45:AY54)</f>
        <v/>
      </c>
      <c r="AZ55" s="13">
        <f>SUM(AZ45:AZ54)</f>
        <v/>
      </c>
      <c r="BA55" s="13">
        <f>SUM(BA45:BA54)</f>
        <v/>
      </c>
      <c r="BB55" s="14">
        <f>SUM(BB45:BB54)</f>
        <v/>
      </c>
      <c r="BC55" s="7">
        <f>SUM(BC45:BC54)</f>
        <v/>
      </c>
      <c r="BD55" s="13">
        <f>SUM(BD45:BD54)</f>
        <v/>
      </c>
      <c r="BE55" s="13">
        <f>SUM(BE45:BE54)</f>
        <v/>
      </c>
      <c r="BF55" s="13">
        <f>BE55-BD55</f>
        <v/>
      </c>
      <c r="BG55" s="13">
        <f>SUM(BG45:BG54)</f>
        <v/>
      </c>
      <c r="BH55" s="13">
        <f>SUM(BH45:BH54)</f>
        <v/>
      </c>
      <c r="BI55" s="13">
        <f>BH55-BG55</f>
        <v/>
      </c>
      <c r="BJ55" s="13">
        <f>IFERROR(BH55/31*31,0)</f>
        <v/>
      </c>
    </row>
    <row r="57">
      <c r="A57" s="7" t="n"/>
      <c r="B57" s="7" t="n"/>
      <c r="C57" s="7" t="n"/>
      <c r="D57" s="7" t="inlineStr">
        <is>
          <t>БОЕВЫЕ ИСКУССТВА</t>
        </is>
      </c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7" t="n"/>
      <c r="O57" s="7" t="n"/>
      <c r="P57" s="7" t="n"/>
      <c r="Q57" s="7" t="n"/>
      <c r="R57" s="7" t="n"/>
      <c r="S57" s="7" t="n"/>
      <c r="T57" s="7" t="n"/>
      <c r="U57" s="7" t="n"/>
      <c r="V57" s="7" t="n"/>
      <c r="W57" s="7" t="n"/>
      <c r="X57" s="7" t="n"/>
      <c r="Y57" s="7" t="n"/>
      <c r="Z57" s="7" t="n"/>
      <c r="AA57" s="7" t="n"/>
      <c r="AB57" s="7" t="n"/>
      <c r="AC57" s="7" t="n"/>
      <c r="AD57" s="7" t="n"/>
      <c r="AE57" s="7" t="n"/>
      <c r="AF57" s="7" t="n"/>
      <c r="AG57" s="7" t="n"/>
      <c r="AH57" s="7" t="n"/>
      <c r="AI57" s="7" t="n"/>
      <c r="AJ57" s="7" t="n"/>
      <c r="AK57" s="7" t="n"/>
      <c r="AL57" s="7" t="n"/>
      <c r="AM57" s="7" t="n"/>
      <c r="AN57" s="7" t="n"/>
      <c r="AO57" s="7" t="n"/>
      <c r="AP57" s="7" t="n"/>
      <c r="AQ57" s="7" t="n"/>
      <c r="AR57" s="7" t="n"/>
      <c r="AS57" s="7" t="n"/>
      <c r="AT57" s="7" t="n"/>
      <c r="AU57" s="7" t="n"/>
      <c r="AV57" s="7" t="n"/>
      <c r="AW57" s="7" t="n"/>
      <c r="AX57" s="7" t="n"/>
      <c r="AY57" s="7" t="n"/>
      <c r="AZ57" s="7" t="n"/>
      <c r="BA57" s="7" t="n"/>
      <c r="BB57" s="7" t="n"/>
      <c r="BC57" s="7" t="n"/>
      <c r="BD57" s="7" t="n"/>
      <c r="BE57" s="7" t="n"/>
      <c r="BF57" s="7" t="n"/>
      <c r="BG57" s="7" t="n"/>
      <c r="BH57" s="7" t="n"/>
      <c r="BI57" s="7" t="n"/>
      <c r="BJ57" s="7" t="n"/>
    </row>
    <row r="58">
      <c r="A58" s="8" t="n">
        <v>44</v>
      </c>
      <c r="B58" s="8" t="inlineStr">
        <is>
          <t>2026-03-01</t>
        </is>
      </c>
      <c r="C58" s="8" t="inlineStr">
        <is>
          <t>ПТ</t>
        </is>
      </c>
      <c r="D58" s="8" t="inlineStr">
        <is>
          <t>Косьяненко Виктор Дмитриевич</t>
        </is>
      </c>
      <c r="E58" s="9" t="n">
        <v>4</v>
      </c>
      <c r="F58" s="10" t="n">
        <v>0</v>
      </c>
      <c r="G58" s="10" t="n">
        <v>0</v>
      </c>
      <c r="H58" s="10" t="n">
        <v>0</v>
      </c>
      <c r="I58" s="10" t="n">
        <v>4</v>
      </c>
      <c r="J58" s="10" t="n">
        <v>6.196013971645779</v>
      </c>
      <c r="K58" s="10">
        <f>I58-J58</f>
        <v/>
      </c>
      <c r="L58" s="10" t="n">
        <v>7629.5</v>
      </c>
      <c r="M58" s="10" t="n">
        <v>10544.90400198214</v>
      </c>
      <c r="N58" s="11">
        <f>L58-M58</f>
        <v/>
      </c>
      <c r="O58" s="9" t="n">
        <v>18</v>
      </c>
      <c r="P58" s="10" t="n">
        <v>0</v>
      </c>
      <c r="Q58" s="10" t="n">
        <v>0</v>
      </c>
      <c r="R58" s="10" t="n">
        <v>0</v>
      </c>
      <c r="S58" s="10" t="n">
        <v>18</v>
      </c>
      <c r="T58" s="10" t="n">
        <v>19.45099650708856</v>
      </c>
      <c r="U58" s="10">
        <f>S58-T58</f>
        <v/>
      </c>
      <c r="V58" s="10" t="n">
        <v>29432.51</v>
      </c>
      <c r="W58" s="10" t="n">
        <v>32763.77399950447</v>
      </c>
      <c r="X58" s="11">
        <f>V58-W58</f>
        <v/>
      </c>
      <c r="Y58" s="9" t="n">
        <v>14</v>
      </c>
      <c r="Z58" s="10" t="n">
        <v>6</v>
      </c>
      <c r="AA58" s="10" t="n">
        <v>0</v>
      </c>
      <c r="AB58" s="10" t="n">
        <v>0</v>
      </c>
      <c r="AC58" s="10" t="n">
        <v>20</v>
      </c>
      <c r="AD58" s="10" t="n">
        <v>19.45099650708856</v>
      </c>
      <c r="AE58" s="10">
        <f>AC58-AD58</f>
        <v/>
      </c>
      <c r="AF58" s="10" t="n">
        <v>28432.25</v>
      </c>
      <c r="AG58" s="10" t="n">
        <v>32763.77399950447</v>
      </c>
      <c r="AH58" s="11">
        <f>AF58-AG58</f>
        <v/>
      </c>
      <c r="AI58" s="9" t="n">
        <v>11</v>
      </c>
      <c r="AJ58" s="10" t="n">
        <v>0</v>
      </c>
      <c r="AK58" s="10" t="n">
        <v>0</v>
      </c>
      <c r="AL58" s="10" t="n">
        <v>0</v>
      </c>
      <c r="AM58" s="10" t="n">
        <v>11</v>
      </c>
      <c r="AN58" s="10" t="n">
        <v>19.45099650708856</v>
      </c>
      <c r="AO58" s="10">
        <f>AM58-AN58</f>
        <v/>
      </c>
      <c r="AP58" s="10" t="n">
        <v>17900</v>
      </c>
      <c r="AQ58" s="10" t="n">
        <v>32763.77399950447</v>
      </c>
      <c r="AR58" s="11">
        <f>AP58-AQ58</f>
        <v/>
      </c>
      <c r="AS58" s="9" t="n">
        <v>16</v>
      </c>
      <c r="AT58" s="10" t="n">
        <v>0</v>
      </c>
      <c r="AU58" s="10" t="n">
        <v>0</v>
      </c>
      <c r="AV58" s="10" t="n">
        <v>0</v>
      </c>
      <c r="AW58" s="10" t="n">
        <v>16</v>
      </c>
      <c r="AX58" s="10" t="n">
        <v>19.45099650708855</v>
      </c>
      <c r="AY58" s="10">
        <f>AW58-AX58</f>
        <v/>
      </c>
      <c r="AZ58" s="10" t="n">
        <v>27328.83</v>
      </c>
      <c r="BA58" s="10" t="n">
        <v>32763.77399950445</v>
      </c>
      <c r="BB58" s="11">
        <f>AZ58-BA58</f>
        <v/>
      </c>
      <c r="BD58" s="10">
        <f>SUM(J58,T58,AD58,AN58,AX58)</f>
        <v/>
      </c>
      <c r="BE58" s="10">
        <f>SUM(I58,S58,AC58,AM58,AW58)</f>
        <v/>
      </c>
      <c r="BF58" s="10">
        <f>BE58-BD58</f>
        <v/>
      </c>
      <c r="BG58" s="10">
        <f>SUM(M58,W58,AG58,AQ58,BA58)</f>
        <v/>
      </c>
      <c r="BH58" s="10">
        <f>SUM(L58,V58,AF58,AP58,AZ58)</f>
        <v/>
      </c>
      <c r="BI58" s="10">
        <f>BH58-BG58</f>
        <v/>
      </c>
      <c r="BJ58" s="10">
        <f>IFERROR(BH58/31*31,0)</f>
        <v/>
      </c>
    </row>
    <row r="59">
      <c r="A59" s="8" t="n">
        <v>45</v>
      </c>
      <c r="B59" s="8" t="inlineStr">
        <is>
          <t>2026-03-01</t>
        </is>
      </c>
      <c r="C59" s="8" t="inlineStr">
        <is>
          <t>ПТ</t>
        </is>
      </c>
      <c r="D59" s="8" t="inlineStr">
        <is>
          <t>Кривова Анастасия Игоревна</t>
        </is>
      </c>
      <c r="E59" s="9" t="n">
        <v>3</v>
      </c>
      <c r="F59" s="10" t="n">
        <v>3</v>
      </c>
      <c r="G59" s="10" t="n">
        <v>0</v>
      </c>
      <c r="H59" s="10" t="n">
        <v>0</v>
      </c>
      <c r="I59" s="10" t="n">
        <v>6</v>
      </c>
      <c r="J59" s="10" t="n">
        <v>18.14546948839121</v>
      </c>
      <c r="K59" s="10">
        <f>I59-J59</f>
        <v/>
      </c>
      <c r="L59" s="10" t="n">
        <v>7547.92</v>
      </c>
      <c r="M59" s="10" t="n">
        <v>24426.04881815071</v>
      </c>
      <c r="N59" s="11">
        <f>L59-M59</f>
        <v/>
      </c>
      <c r="O59" s="9" t="n">
        <v>33</v>
      </c>
      <c r="P59" s="10" t="n">
        <v>26</v>
      </c>
      <c r="Q59" s="10" t="n">
        <v>0</v>
      </c>
      <c r="R59" s="10" t="n">
        <v>0</v>
      </c>
      <c r="S59" s="10" t="n">
        <v>59</v>
      </c>
      <c r="T59" s="10" t="n">
        <v>56.96363262790221</v>
      </c>
      <c r="U59" s="10">
        <f>S59-T59</f>
        <v/>
      </c>
      <c r="V59" s="10" t="n">
        <v>77028.16</v>
      </c>
      <c r="W59" s="10" t="n">
        <v>75893.48779546232</v>
      </c>
      <c r="X59" s="11">
        <f>V59-W59</f>
        <v/>
      </c>
      <c r="Y59" s="9" t="n">
        <v>33</v>
      </c>
      <c r="Z59" s="10" t="n">
        <v>15</v>
      </c>
      <c r="AA59" s="10" t="n">
        <v>0</v>
      </c>
      <c r="AB59" s="10" t="n">
        <v>0</v>
      </c>
      <c r="AC59" s="10" t="n">
        <v>48</v>
      </c>
      <c r="AD59" s="10" t="n">
        <v>56.96363262790221</v>
      </c>
      <c r="AE59" s="10">
        <f>AC59-AD59</f>
        <v/>
      </c>
      <c r="AF59" s="10" t="n">
        <v>72144.92</v>
      </c>
      <c r="AG59" s="10" t="n">
        <v>75893.48779546232</v>
      </c>
      <c r="AH59" s="11">
        <f>AF59-AG59</f>
        <v/>
      </c>
      <c r="AI59" s="9" t="n">
        <v>37</v>
      </c>
      <c r="AJ59" s="10" t="n">
        <v>18</v>
      </c>
      <c r="AK59" s="10" t="n">
        <v>1</v>
      </c>
      <c r="AL59" s="10" t="n">
        <v>0</v>
      </c>
      <c r="AM59" s="10" t="n">
        <v>56</v>
      </c>
      <c r="AN59" s="10" t="n">
        <v>56.96363262790221</v>
      </c>
      <c r="AO59" s="10">
        <f>AM59-AN59</f>
        <v/>
      </c>
      <c r="AP59" s="10" t="n">
        <v>84672.64</v>
      </c>
      <c r="AQ59" s="10" t="n">
        <v>75893.48779546232</v>
      </c>
      <c r="AR59" s="11">
        <f>AP59-AQ59</f>
        <v/>
      </c>
      <c r="AS59" s="9" t="n">
        <v>38</v>
      </c>
      <c r="AT59" s="10" t="n">
        <v>12</v>
      </c>
      <c r="AU59" s="10" t="n">
        <v>0</v>
      </c>
      <c r="AV59" s="10" t="n">
        <v>0</v>
      </c>
      <c r="AW59" s="10" t="n">
        <v>50</v>
      </c>
      <c r="AX59" s="10" t="n">
        <v>56.96363262790217</v>
      </c>
      <c r="AY59" s="10">
        <f>AW59-AX59</f>
        <v/>
      </c>
      <c r="AZ59" s="10" t="n">
        <v>79545.35999999999</v>
      </c>
      <c r="BA59" s="10" t="n">
        <v>75893.48779546229</v>
      </c>
      <c r="BB59" s="11">
        <f>AZ59-BA59</f>
        <v/>
      </c>
      <c r="BD59" s="10">
        <f>SUM(J59,T59,AD59,AN59,AX59)</f>
        <v/>
      </c>
      <c r="BE59" s="10">
        <f>SUM(I59,S59,AC59,AM59,AW59)</f>
        <v/>
      </c>
      <c r="BF59" s="10">
        <f>BE59-BD59</f>
        <v/>
      </c>
      <c r="BG59" s="10">
        <f>SUM(M59,W59,AG59,AQ59,BA59)</f>
        <v/>
      </c>
      <c r="BH59" s="10">
        <f>SUM(L59,V59,AF59,AP59,AZ59)</f>
        <v/>
      </c>
      <c r="BI59" s="10">
        <f>BH59-BG59</f>
        <v/>
      </c>
      <c r="BJ59" s="10">
        <f>IFERROR(BH59/31*31,0)</f>
        <v/>
      </c>
    </row>
    <row r="60">
      <c r="A60" s="8" t="n">
        <v>46</v>
      </c>
      <c r="B60" s="8" t="inlineStr">
        <is>
          <t>2026-03-01</t>
        </is>
      </c>
      <c r="C60" s="8" t="inlineStr">
        <is>
          <t>ПТ</t>
        </is>
      </c>
      <c r="D60" s="8" t="inlineStr">
        <is>
          <t>Мурасин Виталий Сергеевич</t>
        </is>
      </c>
      <c r="E60" s="9" t="n">
        <v>0</v>
      </c>
      <c r="F60" s="10" t="n">
        <v>0</v>
      </c>
      <c r="G60" s="10" t="n">
        <v>0</v>
      </c>
      <c r="H60" s="10" t="n">
        <v>0</v>
      </c>
      <c r="I60" s="10" t="n">
        <v>0</v>
      </c>
      <c r="J60" s="10" t="n">
        <v>6.638586398191906</v>
      </c>
      <c r="K60" s="10">
        <f>I60-J60</f>
        <v/>
      </c>
      <c r="L60" s="10" t="n">
        <v>0</v>
      </c>
      <c r="M60" s="10" t="n">
        <v>10202.34356123978</v>
      </c>
      <c r="N60" s="11">
        <f>L60-M60</f>
        <v/>
      </c>
      <c r="O60" s="9" t="n">
        <v>6</v>
      </c>
      <c r="P60" s="10" t="n">
        <v>1</v>
      </c>
      <c r="Q60" s="10" t="n">
        <v>0</v>
      </c>
      <c r="R60" s="10" t="n">
        <v>0</v>
      </c>
      <c r="S60" s="10" t="n">
        <v>7</v>
      </c>
      <c r="T60" s="10" t="n">
        <v>20.84035340045203</v>
      </c>
      <c r="U60" s="10">
        <f>S60-T60</f>
        <v/>
      </c>
      <c r="V60" s="10" t="n">
        <v>10976</v>
      </c>
      <c r="W60" s="10" t="n">
        <v>31699.41410969006</v>
      </c>
      <c r="X60" s="11">
        <f>V60-W60</f>
        <v/>
      </c>
      <c r="Y60" s="9" t="n">
        <v>12</v>
      </c>
      <c r="Z60" s="10" t="n">
        <v>1</v>
      </c>
      <c r="AA60" s="10" t="n">
        <v>0</v>
      </c>
      <c r="AB60" s="10" t="n">
        <v>0</v>
      </c>
      <c r="AC60" s="10" t="n">
        <v>13</v>
      </c>
      <c r="AD60" s="10" t="n">
        <v>20.84035340045203</v>
      </c>
      <c r="AE60" s="10">
        <f>AC60-AD60</f>
        <v/>
      </c>
      <c r="AF60" s="10" t="n">
        <v>17944</v>
      </c>
      <c r="AG60" s="10" t="n">
        <v>31699.41410969006</v>
      </c>
      <c r="AH60" s="11">
        <f>AF60-AG60</f>
        <v/>
      </c>
      <c r="AI60" s="9" t="n">
        <v>22</v>
      </c>
      <c r="AJ60" s="10" t="n">
        <v>1</v>
      </c>
      <c r="AK60" s="10" t="n">
        <v>0</v>
      </c>
      <c r="AL60" s="10" t="n">
        <v>0</v>
      </c>
      <c r="AM60" s="10" t="n">
        <v>23</v>
      </c>
      <c r="AN60" s="10" t="n">
        <v>20.84035340045203</v>
      </c>
      <c r="AO60" s="10">
        <f>AM60-AN60</f>
        <v/>
      </c>
      <c r="AP60" s="10" t="n">
        <v>36837.5</v>
      </c>
      <c r="AQ60" s="10" t="n">
        <v>31699.41410969006</v>
      </c>
      <c r="AR60" s="11">
        <f>AP60-AQ60</f>
        <v/>
      </c>
      <c r="AS60" s="9" t="n">
        <v>14</v>
      </c>
      <c r="AT60" s="10" t="n">
        <v>1</v>
      </c>
      <c r="AU60" s="10" t="n">
        <v>0</v>
      </c>
      <c r="AV60" s="10" t="n">
        <v>0</v>
      </c>
      <c r="AW60" s="10" t="n">
        <v>15</v>
      </c>
      <c r="AX60" s="10" t="n">
        <v>20.84035340045201</v>
      </c>
      <c r="AY60" s="10">
        <f>AW60-AX60</f>
        <v/>
      </c>
      <c r="AZ60" s="10" t="n">
        <v>23952.5</v>
      </c>
      <c r="BA60" s="10" t="n">
        <v>31699.41410969004</v>
      </c>
      <c r="BB60" s="11">
        <f>AZ60-BA60</f>
        <v/>
      </c>
      <c r="BD60" s="10">
        <f>SUM(J60,T60,AD60,AN60,AX60)</f>
        <v/>
      </c>
      <c r="BE60" s="10">
        <f>SUM(I60,S60,AC60,AM60,AW60)</f>
        <v/>
      </c>
      <c r="BF60" s="10">
        <f>BE60-BD60</f>
        <v/>
      </c>
      <c r="BG60" s="10">
        <f>SUM(M60,W60,AG60,AQ60,BA60)</f>
        <v/>
      </c>
      <c r="BH60" s="10">
        <f>SUM(L60,V60,AF60,AP60,AZ60)</f>
        <v/>
      </c>
      <c r="BI60" s="10">
        <f>BH60-BG60</f>
        <v/>
      </c>
      <c r="BJ60" s="10">
        <f>IFERROR(BH60/31*31,0)</f>
        <v/>
      </c>
    </row>
    <row r="61">
      <c r="A61" s="8" t="n">
        <v>47</v>
      </c>
      <c r="B61" s="8" t="inlineStr">
        <is>
          <t>2026-03-01</t>
        </is>
      </c>
      <c r="C61" s="8" t="inlineStr">
        <is>
          <t>ПТ</t>
        </is>
      </c>
      <c r="D61" s="8" t="inlineStr">
        <is>
          <t>Шершнев Виктор Михайлович</t>
        </is>
      </c>
      <c r="E61" s="9" t="n">
        <v>3</v>
      </c>
      <c r="F61" s="10" t="n">
        <v>0</v>
      </c>
      <c r="G61" s="10" t="n">
        <v>0</v>
      </c>
      <c r="H61" s="10" t="n">
        <v>0</v>
      </c>
      <c r="I61" s="10" t="n">
        <v>3</v>
      </c>
      <c r="J61" s="10" t="n">
        <v>10.17916581056092</v>
      </c>
      <c r="K61" s="10">
        <f>I61-J61</f>
        <v/>
      </c>
      <c r="L61" s="10" t="n">
        <v>6112.5</v>
      </c>
      <c r="M61" s="10" t="n">
        <v>21849.39854647994</v>
      </c>
      <c r="N61" s="11">
        <f>L61-M61</f>
        <v/>
      </c>
      <c r="O61" s="9" t="n">
        <v>28</v>
      </c>
      <c r="P61" s="10" t="n">
        <v>0</v>
      </c>
      <c r="Q61" s="10" t="n">
        <v>0</v>
      </c>
      <c r="R61" s="10" t="n">
        <v>0</v>
      </c>
      <c r="S61" s="10" t="n">
        <v>28</v>
      </c>
      <c r="T61" s="10" t="n">
        <v>31.95520854735978</v>
      </c>
      <c r="U61" s="10">
        <f>S61-T61</f>
        <v/>
      </c>
      <c r="V61" s="10" t="n">
        <v>59762.00999999999</v>
      </c>
      <c r="W61" s="10" t="n">
        <v>67887.65036338002</v>
      </c>
      <c r="X61" s="11">
        <f>V61-W61</f>
        <v/>
      </c>
      <c r="Y61" s="9" t="n">
        <v>34</v>
      </c>
      <c r="Z61" s="10" t="n">
        <v>0</v>
      </c>
      <c r="AA61" s="10" t="n">
        <v>0</v>
      </c>
      <c r="AB61" s="10" t="n">
        <v>0</v>
      </c>
      <c r="AC61" s="10" t="n">
        <v>34</v>
      </c>
      <c r="AD61" s="10" t="n">
        <v>31.95520854735978</v>
      </c>
      <c r="AE61" s="10">
        <f>AC61-AD61</f>
        <v/>
      </c>
      <c r="AF61" s="10" t="n">
        <v>72080.98999999999</v>
      </c>
      <c r="AG61" s="10" t="n">
        <v>67887.65036338002</v>
      </c>
      <c r="AH61" s="11">
        <f>AF61-AG61</f>
        <v/>
      </c>
      <c r="AI61" s="9" t="n">
        <v>28</v>
      </c>
      <c r="AJ61" s="10" t="n">
        <v>0</v>
      </c>
      <c r="AK61" s="10" t="n">
        <v>0</v>
      </c>
      <c r="AL61" s="10" t="n">
        <v>0</v>
      </c>
      <c r="AM61" s="10" t="n">
        <v>28</v>
      </c>
      <c r="AN61" s="10" t="n">
        <v>31.95520854735978</v>
      </c>
      <c r="AO61" s="10">
        <f>AM61-AN61</f>
        <v/>
      </c>
      <c r="AP61" s="10" t="n">
        <v>59393.17</v>
      </c>
      <c r="AQ61" s="10" t="n">
        <v>67887.65036338002</v>
      </c>
      <c r="AR61" s="11">
        <f>AP61-AQ61</f>
        <v/>
      </c>
      <c r="AS61" s="9" t="n">
        <v>29</v>
      </c>
      <c r="AT61" s="10" t="n">
        <v>0</v>
      </c>
      <c r="AU61" s="10" t="n">
        <v>0</v>
      </c>
      <c r="AV61" s="10" t="n">
        <v>0</v>
      </c>
      <c r="AW61" s="10" t="n">
        <v>29</v>
      </c>
      <c r="AX61" s="10" t="n">
        <v>31.95520854735975</v>
      </c>
      <c r="AY61" s="10">
        <f>AW61-AX61</f>
        <v/>
      </c>
      <c r="AZ61" s="10" t="n">
        <v>59819.08000000001</v>
      </c>
      <c r="BA61" s="10" t="n">
        <v>67887.65036337999</v>
      </c>
      <c r="BB61" s="11">
        <f>AZ61-BA61</f>
        <v/>
      </c>
      <c r="BD61" s="10">
        <f>SUM(J61,T61,AD61,AN61,AX61)</f>
        <v/>
      </c>
      <c r="BE61" s="10">
        <f>SUM(I61,S61,AC61,AM61,AW61)</f>
        <v/>
      </c>
      <c r="BF61" s="10">
        <f>BE61-BD61</f>
        <v/>
      </c>
      <c r="BG61" s="10">
        <f>SUM(M61,W61,AG61,AQ61,BA61)</f>
        <v/>
      </c>
      <c r="BH61" s="10">
        <f>SUM(L61,V61,AF61,AP61,AZ61)</f>
        <v/>
      </c>
      <c r="BI61" s="10">
        <f>BH61-BG61</f>
        <v/>
      </c>
      <c r="BJ61" s="10">
        <f>IFERROR(BH61/31*31,0)</f>
        <v/>
      </c>
    </row>
    <row r="62">
      <c r="A62" s="7" t="n"/>
      <c r="B62" s="7" t="n"/>
      <c r="C62" s="7" t="n"/>
      <c r="D62" s="7" t="inlineStr">
        <is>
          <t>Итого БОЕВЫЕ ИСКУССТВА</t>
        </is>
      </c>
      <c r="E62" s="12">
        <f>SUM(E58:E61)</f>
        <v/>
      </c>
      <c r="F62" s="13">
        <f>SUM(F58:F61)</f>
        <v/>
      </c>
      <c r="G62" s="13">
        <f>SUM(G58:G61)</f>
        <v/>
      </c>
      <c r="H62" s="13">
        <f>SUM(H58:H61)</f>
        <v/>
      </c>
      <c r="I62" s="13">
        <f>SUM(I58:I61)</f>
        <v/>
      </c>
      <c r="J62" s="13">
        <f>SUM(J58:J61)</f>
        <v/>
      </c>
      <c r="K62" s="13">
        <f>SUM(K58:K61)</f>
        <v/>
      </c>
      <c r="L62" s="13">
        <f>SUM(L58:L61)</f>
        <v/>
      </c>
      <c r="M62" s="13">
        <f>SUM(M58:M61)</f>
        <v/>
      </c>
      <c r="N62" s="14">
        <f>SUM(N58:N61)</f>
        <v/>
      </c>
      <c r="O62" s="12">
        <f>SUM(O58:O61)</f>
        <v/>
      </c>
      <c r="P62" s="13">
        <f>SUM(P58:P61)</f>
        <v/>
      </c>
      <c r="Q62" s="13">
        <f>SUM(Q58:Q61)</f>
        <v/>
      </c>
      <c r="R62" s="13">
        <f>SUM(R58:R61)</f>
        <v/>
      </c>
      <c r="S62" s="13">
        <f>SUM(S58:S61)</f>
        <v/>
      </c>
      <c r="T62" s="13">
        <f>SUM(T58:T61)</f>
        <v/>
      </c>
      <c r="U62" s="13">
        <f>SUM(U58:U61)</f>
        <v/>
      </c>
      <c r="V62" s="13">
        <f>SUM(V58:V61)</f>
        <v/>
      </c>
      <c r="W62" s="13">
        <f>SUM(W58:W61)</f>
        <v/>
      </c>
      <c r="X62" s="14">
        <f>SUM(X58:X61)</f>
        <v/>
      </c>
      <c r="Y62" s="12">
        <f>SUM(Y58:Y61)</f>
        <v/>
      </c>
      <c r="Z62" s="13">
        <f>SUM(Z58:Z61)</f>
        <v/>
      </c>
      <c r="AA62" s="13">
        <f>SUM(AA58:AA61)</f>
        <v/>
      </c>
      <c r="AB62" s="13">
        <f>SUM(AB58:AB61)</f>
        <v/>
      </c>
      <c r="AC62" s="13">
        <f>SUM(AC58:AC61)</f>
        <v/>
      </c>
      <c r="AD62" s="13">
        <f>SUM(AD58:AD61)</f>
        <v/>
      </c>
      <c r="AE62" s="13">
        <f>SUM(AE58:AE61)</f>
        <v/>
      </c>
      <c r="AF62" s="13">
        <f>SUM(AF58:AF61)</f>
        <v/>
      </c>
      <c r="AG62" s="13">
        <f>SUM(AG58:AG61)</f>
        <v/>
      </c>
      <c r="AH62" s="14">
        <f>SUM(AH58:AH61)</f>
        <v/>
      </c>
      <c r="AI62" s="12">
        <f>SUM(AI58:AI61)</f>
        <v/>
      </c>
      <c r="AJ62" s="13">
        <f>SUM(AJ58:AJ61)</f>
        <v/>
      </c>
      <c r="AK62" s="13">
        <f>SUM(AK58:AK61)</f>
        <v/>
      </c>
      <c r="AL62" s="13">
        <f>SUM(AL58:AL61)</f>
        <v/>
      </c>
      <c r="AM62" s="13">
        <f>SUM(AM58:AM61)</f>
        <v/>
      </c>
      <c r="AN62" s="13">
        <f>SUM(AN58:AN61)</f>
        <v/>
      </c>
      <c r="AO62" s="13">
        <f>SUM(AO58:AO61)</f>
        <v/>
      </c>
      <c r="AP62" s="13">
        <f>SUM(AP58:AP61)</f>
        <v/>
      </c>
      <c r="AQ62" s="13">
        <f>SUM(AQ58:AQ61)</f>
        <v/>
      </c>
      <c r="AR62" s="14">
        <f>SUM(AR58:AR61)</f>
        <v/>
      </c>
      <c r="AS62" s="12">
        <f>SUM(AS58:AS61)</f>
        <v/>
      </c>
      <c r="AT62" s="13">
        <f>SUM(AT58:AT61)</f>
        <v/>
      </c>
      <c r="AU62" s="13">
        <f>SUM(AU58:AU61)</f>
        <v/>
      </c>
      <c r="AV62" s="13">
        <f>SUM(AV58:AV61)</f>
        <v/>
      </c>
      <c r="AW62" s="13">
        <f>SUM(AW58:AW61)</f>
        <v/>
      </c>
      <c r="AX62" s="13">
        <f>SUM(AX58:AX61)</f>
        <v/>
      </c>
      <c r="AY62" s="13">
        <f>SUM(AY58:AY61)</f>
        <v/>
      </c>
      <c r="AZ62" s="13">
        <f>SUM(AZ58:AZ61)</f>
        <v/>
      </c>
      <c r="BA62" s="13">
        <f>SUM(BA58:BA61)</f>
        <v/>
      </c>
      <c r="BB62" s="14">
        <f>SUM(BB58:BB61)</f>
        <v/>
      </c>
      <c r="BC62" s="7">
        <f>SUM(BC58:BC61)</f>
        <v/>
      </c>
      <c r="BD62" s="13">
        <f>SUM(BD58:BD61)</f>
        <v/>
      </c>
      <c r="BE62" s="13">
        <f>SUM(BE58:BE61)</f>
        <v/>
      </c>
      <c r="BF62" s="13">
        <f>BE62-BD62</f>
        <v/>
      </c>
      <c r="BG62" s="13">
        <f>SUM(BG58:BG61)</f>
        <v/>
      </c>
      <c r="BH62" s="13">
        <f>SUM(BH58:BH61)</f>
        <v/>
      </c>
      <c r="BI62" s="13">
        <f>BH62-BG62</f>
        <v/>
      </c>
      <c r="BJ62" s="13">
        <f>IFERROR(BH62/31*31,0)</f>
        <v/>
      </c>
    </row>
    <row r="64">
      <c r="A64" s="7" t="n"/>
      <c r="B64" s="7" t="n"/>
      <c r="C64" s="7" t="n"/>
      <c r="D64" s="7" t="inlineStr">
        <is>
          <t>ДЕТСКИЙ КЛУБ</t>
        </is>
      </c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7" t="n"/>
      <c r="O64" s="7" t="n"/>
      <c r="P64" s="7" t="n"/>
      <c r="Q64" s="7" t="n"/>
      <c r="R64" s="7" t="n"/>
      <c r="S64" s="7" t="n"/>
      <c r="T64" s="7" t="n"/>
      <c r="U64" s="7" t="n"/>
      <c r="V64" s="7" t="n"/>
      <c r="W64" s="7" t="n"/>
      <c r="X64" s="7" t="n"/>
      <c r="Y64" s="7" t="n"/>
      <c r="Z64" s="7" t="n"/>
      <c r="AA64" s="7" t="n"/>
      <c r="AB64" s="7" t="n"/>
      <c r="AC64" s="7" t="n"/>
      <c r="AD64" s="7" t="n"/>
      <c r="AE64" s="7" t="n"/>
      <c r="AF64" s="7" t="n"/>
      <c r="AG64" s="7" t="n"/>
      <c r="AH64" s="7" t="n"/>
      <c r="AI64" s="7" t="n"/>
      <c r="AJ64" s="7" t="n"/>
      <c r="AK64" s="7" t="n"/>
      <c r="AL64" s="7" t="n"/>
      <c r="AM64" s="7" t="n"/>
      <c r="AN64" s="7" t="n"/>
      <c r="AO64" s="7" t="n"/>
      <c r="AP64" s="7" t="n"/>
      <c r="AQ64" s="7" t="n"/>
      <c r="AR64" s="7" t="n"/>
      <c r="AS64" s="7" t="n"/>
      <c r="AT64" s="7" t="n"/>
      <c r="AU64" s="7" t="n"/>
      <c r="AV64" s="7" t="n"/>
      <c r="AW64" s="7" t="n"/>
      <c r="AX64" s="7" t="n"/>
      <c r="AY64" s="7" t="n"/>
      <c r="AZ64" s="7" t="n"/>
      <c r="BA64" s="7" t="n"/>
      <c r="BB64" s="7" t="n"/>
      <c r="BC64" s="7" t="n"/>
      <c r="BD64" s="7" t="n"/>
      <c r="BE64" s="7" t="n"/>
      <c r="BF64" s="7" t="n"/>
      <c r="BG64" s="7" t="n"/>
      <c r="BH64" s="7" t="n"/>
      <c r="BI64" s="7" t="n"/>
      <c r="BJ64" s="7" t="n"/>
    </row>
    <row r="65">
      <c r="A65" s="8" t="n">
        <v>48</v>
      </c>
      <c r="B65" s="8" t="inlineStr"/>
      <c r="C65" s="8" t="inlineStr">
        <is>
          <t>Вне плана</t>
        </is>
      </c>
      <c r="D65" s="8" t="inlineStr">
        <is>
          <t>Климова Ольга Александровна</t>
        </is>
      </c>
      <c r="E65" s="9" t="n">
        <v>1</v>
      </c>
      <c r="F65" s="10" t="n">
        <v>5</v>
      </c>
      <c r="G65" s="10" t="n">
        <v>0</v>
      </c>
      <c r="H65" s="10" t="n">
        <v>0</v>
      </c>
      <c r="I65" s="10" t="n">
        <v>6</v>
      </c>
      <c r="J65" s="10" t="n">
        <v>0</v>
      </c>
      <c r="K65" s="10">
        <f>I65-J65</f>
        <v/>
      </c>
      <c r="L65" s="10" t="n">
        <v>4903.75</v>
      </c>
      <c r="M65" s="10" t="n">
        <v>0</v>
      </c>
      <c r="N65" s="11">
        <f>L65-M65</f>
        <v/>
      </c>
      <c r="O65" s="9" t="n">
        <v>2</v>
      </c>
      <c r="P65" s="10" t="n">
        <v>15</v>
      </c>
      <c r="Q65" s="10" t="n">
        <v>0</v>
      </c>
      <c r="R65" s="10" t="n">
        <v>0</v>
      </c>
      <c r="S65" s="10" t="n">
        <v>17</v>
      </c>
      <c r="T65" s="10" t="n">
        <v>0</v>
      </c>
      <c r="U65" s="10">
        <f>S65-T65</f>
        <v/>
      </c>
      <c r="V65" s="10" t="n">
        <v>12629.25</v>
      </c>
      <c r="W65" s="10" t="n">
        <v>0</v>
      </c>
      <c r="X65" s="11">
        <f>V65-W65</f>
        <v/>
      </c>
      <c r="Y65" s="9" t="n">
        <v>2</v>
      </c>
      <c r="Z65" s="10" t="n">
        <v>15</v>
      </c>
      <c r="AA65" s="10" t="n">
        <v>0</v>
      </c>
      <c r="AB65" s="10" t="n">
        <v>0</v>
      </c>
      <c r="AC65" s="10" t="n">
        <v>17</v>
      </c>
      <c r="AD65" s="10" t="n">
        <v>0</v>
      </c>
      <c r="AE65" s="10">
        <f>AC65-AD65</f>
        <v/>
      </c>
      <c r="AF65" s="10" t="n">
        <v>12946.25</v>
      </c>
      <c r="AG65" s="10" t="n">
        <v>0</v>
      </c>
      <c r="AH65" s="11">
        <f>AF65-AG65</f>
        <v/>
      </c>
      <c r="AI65" s="9" t="n">
        <v>2</v>
      </c>
      <c r="AJ65" s="10" t="n">
        <v>11</v>
      </c>
      <c r="AK65" s="10" t="n">
        <v>0</v>
      </c>
      <c r="AL65" s="10" t="n">
        <v>0</v>
      </c>
      <c r="AM65" s="10" t="n">
        <v>13</v>
      </c>
      <c r="AN65" s="10" t="n">
        <v>0</v>
      </c>
      <c r="AO65" s="10">
        <f>AM65-AN65</f>
        <v/>
      </c>
      <c r="AP65" s="10" t="n">
        <v>10110</v>
      </c>
      <c r="AQ65" s="10" t="n">
        <v>0</v>
      </c>
      <c r="AR65" s="11">
        <f>AP65-AQ65</f>
        <v/>
      </c>
      <c r="AS65" s="9" t="n">
        <v>3</v>
      </c>
      <c r="AT65" s="10" t="n">
        <v>10</v>
      </c>
      <c r="AU65" s="10" t="n">
        <v>0</v>
      </c>
      <c r="AV65" s="10" t="n">
        <v>0</v>
      </c>
      <c r="AW65" s="10" t="n">
        <v>13</v>
      </c>
      <c r="AX65" s="10" t="n">
        <v>0</v>
      </c>
      <c r="AY65" s="10">
        <f>AW65-AX65</f>
        <v/>
      </c>
      <c r="AZ65" s="10" t="n">
        <v>9521.25</v>
      </c>
      <c r="BA65" s="10" t="n">
        <v>0</v>
      </c>
      <c r="BB65" s="11">
        <f>AZ65-BA65</f>
        <v/>
      </c>
      <c r="BD65" s="10">
        <f>SUM(J65,T65,AD65,AN65,AX65)</f>
        <v/>
      </c>
      <c r="BE65" s="10">
        <f>SUM(I65,S65,AC65,AM65,AW65)</f>
        <v/>
      </c>
      <c r="BF65" s="10">
        <f>BE65-BD65</f>
        <v/>
      </c>
      <c r="BG65" s="10">
        <f>SUM(M65,W65,AG65,AQ65,BA65)</f>
        <v/>
      </c>
      <c r="BH65" s="10">
        <f>SUM(L65,V65,AF65,AP65,AZ65)</f>
        <v/>
      </c>
      <c r="BI65" s="10">
        <f>BH65-BG65</f>
        <v/>
      </c>
      <c r="BJ65" s="10">
        <f>IFERROR(BH65/31*31,0)</f>
        <v/>
      </c>
    </row>
    <row r="66">
      <c r="A66" s="8" t="n">
        <v>49</v>
      </c>
      <c r="B66" s="8" t="inlineStr"/>
      <c r="C66" s="8" t="inlineStr">
        <is>
          <t>Вне плана</t>
        </is>
      </c>
      <c r="D66" s="8" t="inlineStr">
        <is>
          <t>Степанов Кирилл Евгеньевич</t>
        </is>
      </c>
      <c r="E66" s="9" t="n">
        <v>0</v>
      </c>
      <c r="F66" s="10" t="n">
        <v>0</v>
      </c>
      <c r="G66" s="10" t="n">
        <v>0</v>
      </c>
      <c r="H66" s="10" t="n">
        <v>0</v>
      </c>
      <c r="I66" s="10" t="n">
        <v>0</v>
      </c>
      <c r="J66" s="10" t="n">
        <v>0</v>
      </c>
      <c r="K66" s="10">
        <f>I66-J66</f>
        <v/>
      </c>
      <c r="L66" s="10" t="n">
        <v>0</v>
      </c>
      <c r="M66" s="10" t="n">
        <v>0</v>
      </c>
      <c r="N66" s="11">
        <f>L66-M66</f>
        <v/>
      </c>
      <c r="O66" s="9" t="n">
        <v>0</v>
      </c>
      <c r="P66" s="10" t="n">
        <v>1</v>
      </c>
      <c r="Q66" s="10" t="n">
        <v>1</v>
      </c>
      <c r="R66" s="10" t="n">
        <v>0</v>
      </c>
      <c r="S66" s="10" t="n">
        <v>2</v>
      </c>
      <c r="T66" s="10" t="n">
        <v>0</v>
      </c>
      <c r="U66" s="10">
        <f>S66-T66</f>
        <v/>
      </c>
      <c r="V66" s="10" t="n">
        <v>1030</v>
      </c>
      <c r="W66" s="10" t="n">
        <v>0</v>
      </c>
      <c r="X66" s="11">
        <f>V66-W66</f>
        <v/>
      </c>
      <c r="Y66" s="9" t="n">
        <v>0</v>
      </c>
      <c r="Z66" s="10" t="n">
        <v>2</v>
      </c>
      <c r="AA66" s="10" t="n">
        <v>0</v>
      </c>
      <c r="AB66" s="10" t="n">
        <v>0</v>
      </c>
      <c r="AC66" s="10" t="n">
        <v>2</v>
      </c>
      <c r="AD66" s="10" t="n">
        <v>0</v>
      </c>
      <c r="AE66" s="10">
        <f>AC66-AD66</f>
        <v/>
      </c>
      <c r="AF66" s="10" t="n">
        <v>2060</v>
      </c>
      <c r="AG66" s="10" t="n">
        <v>0</v>
      </c>
      <c r="AH66" s="11">
        <f>AF66-AG66</f>
        <v/>
      </c>
      <c r="AI66" s="9" t="n">
        <v>0</v>
      </c>
      <c r="AJ66" s="10" t="n">
        <v>1</v>
      </c>
      <c r="AK66" s="10" t="n">
        <v>0</v>
      </c>
      <c r="AL66" s="10" t="n">
        <v>0</v>
      </c>
      <c r="AM66" s="10" t="n">
        <v>1</v>
      </c>
      <c r="AN66" s="10" t="n">
        <v>0</v>
      </c>
      <c r="AO66" s="10">
        <f>AM66-AN66</f>
        <v/>
      </c>
      <c r="AP66" s="10" t="n">
        <v>1030</v>
      </c>
      <c r="AQ66" s="10" t="n">
        <v>0</v>
      </c>
      <c r="AR66" s="11">
        <f>AP66-AQ66</f>
        <v/>
      </c>
      <c r="AS66" s="9" t="n">
        <v>0</v>
      </c>
      <c r="AT66" s="10" t="n">
        <v>1</v>
      </c>
      <c r="AU66" s="10" t="n">
        <v>0</v>
      </c>
      <c r="AV66" s="10" t="n">
        <v>0</v>
      </c>
      <c r="AW66" s="10" t="n">
        <v>1</v>
      </c>
      <c r="AX66" s="10" t="n">
        <v>0</v>
      </c>
      <c r="AY66" s="10">
        <f>AW66-AX66</f>
        <v/>
      </c>
      <c r="AZ66" s="10" t="n">
        <v>1030</v>
      </c>
      <c r="BA66" s="10" t="n">
        <v>0</v>
      </c>
      <c r="BB66" s="11">
        <f>AZ66-BA66</f>
        <v/>
      </c>
      <c r="BD66" s="10">
        <f>SUM(J66,T66,AD66,AN66,AX66)</f>
        <v/>
      </c>
      <c r="BE66" s="10">
        <f>SUM(I66,S66,AC66,AM66,AW66)</f>
        <v/>
      </c>
      <c r="BF66" s="10">
        <f>BE66-BD66</f>
        <v/>
      </c>
      <c r="BG66" s="10">
        <f>SUM(M66,W66,AG66,AQ66,BA66)</f>
        <v/>
      </c>
      <c r="BH66" s="10">
        <f>SUM(L66,V66,AF66,AP66,AZ66)</f>
        <v/>
      </c>
      <c r="BI66" s="10">
        <f>BH66-BG66</f>
        <v/>
      </c>
      <c r="BJ66" s="10">
        <f>IFERROR(BH66/31*31,0)</f>
        <v/>
      </c>
    </row>
    <row r="67">
      <c r="A67" s="7" t="n"/>
      <c r="B67" s="7" t="n"/>
      <c r="C67" s="7" t="n"/>
      <c r="D67" s="7" t="inlineStr">
        <is>
          <t>Итого ДЕТСКИЙ КЛУБ</t>
        </is>
      </c>
      <c r="E67" s="12">
        <f>SUM(E65:E66)</f>
        <v/>
      </c>
      <c r="F67" s="13">
        <f>SUM(F65:F66)</f>
        <v/>
      </c>
      <c r="G67" s="13">
        <f>SUM(G65:G66)</f>
        <v/>
      </c>
      <c r="H67" s="13">
        <f>SUM(H65:H66)</f>
        <v/>
      </c>
      <c r="I67" s="13">
        <f>SUM(I65:I66)</f>
        <v/>
      </c>
      <c r="J67" s="13">
        <f>SUM(J65:J66)</f>
        <v/>
      </c>
      <c r="K67" s="13">
        <f>SUM(K65:K66)</f>
        <v/>
      </c>
      <c r="L67" s="13">
        <f>SUM(L65:L66)</f>
        <v/>
      </c>
      <c r="M67" s="13">
        <f>SUM(M65:M66)</f>
        <v/>
      </c>
      <c r="N67" s="14">
        <f>SUM(N65:N66)</f>
        <v/>
      </c>
      <c r="O67" s="12">
        <f>SUM(O65:O66)</f>
        <v/>
      </c>
      <c r="P67" s="13">
        <f>SUM(P65:P66)</f>
        <v/>
      </c>
      <c r="Q67" s="13">
        <f>SUM(Q65:Q66)</f>
        <v/>
      </c>
      <c r="R67" s="13">
        <f>SUM(R65:R66)</f>
        <v/>
      </c>
      <c r="S67" s="13">
        <f>SUM(S65:S66)</f>
        <v/>
      </c>
      <c r="T67" s="13">
        <f>SUM(T65:T66)</f>
        <v/>
      </c>
      <c r="U67" s="13">
        <f>SUM(U65:U66)</f>
        <v/>
      </c>
      <c r="V67" s="13">
        <f>SUM(V65:V66)</f>
        <v/>
      </c>
      <c r="W67" s="13">
        <f>SUM(W65:W66)</f>
        <v/>
      </c>
      <c r="X67" s="14">
        <f>SUM(X65:X66)</f>
        <v/>
      </c>
      <c r="Y67" s="12">
        <f>SUM(Y65:Y66)</f>
        <v/>
      </c>
      <c r="Z67" s="13">
        <f>SUM(Z65:Z66)</f>
        <v/>
      </c>
      <c r="AA67" s="13">
        <f>SUM(AA65:AA66)</f>
        <v/>
      </c>
      <c r="AB67" s="13">
        <f>SUM(AB65:AB66)</f>
        <v/>
      </c>
      <c r="AC67" s="13">
        <f>SUM(AC65:AC66)</f>
        <v/>
      </c>
      <c r="AD67" s="13">
        <f>SUM(AD65:AD66)</f>
        <v/>
      </c>
      <c r="AE67" s="13">
        <f>SUM(AE65:AE66)</f>
        <v/>
      </c>
      <c r="AF67" s="13">
        <f>SUM(AF65:AF66)</f>
        <v/>
      </c>
      <c r="AG67" s="13">
        <f>SUM(AG65:AG66)</f>
        <v/>
      </c>
      <c r="AH67" s="14">
        <f>SUM(AH65:AH66)</f>
        <v/>
      </c>
      <c r="AI67" s="12">
        <f>SUM(AI65:AI66)</f>
        <v/>
      </c>
      <c r="AJ67" s="13">
        <f>SUM(AJ65:AJ66)</f>
        <v/>
      </c>
      <c r="AK67" s="13">
        <f>SUM(AK65:AK66)</f>
        <v/>
      </c>
      <c r="AL67" s="13">
        <f>SUM(AL65:AL66)</f>
        <v/>
      </c>
      <c r="AM67" s="13">
        <f>SUM(AM65:AM66)</f>
        <v/>
      </c>
      <c r="AN67" s="13">
        <f>SUM(AN65:AN66)</f>
        <v/>
      </c>
      <c r="AO67" s="13">
        <f>SUM(AO65:AO66)</f>
        <v/>
      </c>
      <c r="AP67" s="13">
        <f>SUM(AP65:AP66)</f>
        <v/>
      </c>
      <c r="AQ67" s="13">
        <f>SUM(AQ65:AQ66)</f>
        <v/>
      </c>
      <c r="AR67" s="14">
        <f>SUM(AR65:AR66)</f>
        <v/>
      </c>
      <c r="AS67" s="12">
        <f>SUM(AS65:AS66)</f>
        <v/>
      </c>
      <c r="AT67" s="13">
        <f>SUM(AT65:AT66)</f>
        <v/>
      </c>
      <c r="AU67" s="13">
        <f>SUM(AU65:AU66)</f>
        <v/>
      </c>
      <c r="AV67" s="13">
        <f>SUM(AV65:AV66)</f>
        <v/>
      </c>
      <c r="AW67" s="13">
        <f>SUM(AW65:AW66)</f>
        <v/>
      </c>
      <c r="AX67" s="13">
        <f>SUM(AX65:AX66)</f>
        <v/>
      </c>
      <c r="AY67" s="13">
        <f>SUM(AY65:AY66)</f>
        <v/>
      </c>
      <c r="AZ67" s="13">
        <f>SUM(AZ65:AZ66)</f>
        <v/>
      </c>
      <c r="BA67" s="13">
        <f>SUM(BA65:BA66)</f>
        <v/>
      </c>
      <c r="BB67" s="14">
        <f>SUM(BB65:BB66)</f>
        <v/>
      </c>
      <c r="BC67" s="7">
        <f>SUM(BC65:BC66)</f>
        <v/>
      </c>
      <c r="BD67" s="13">
        <f>SUM(BD65:BD66)</f>
        <v/>
      </c>
      <c r="BE67" s="13">
        <f>SUM(BE65:BE66)</f>
        <v/>
      </c>
      <c r="BF67" s="13">
        <f>BE67-BD67</f>
        <v/>
      </c>
      <c r="BG67" s="13">
        <f>SUM(BG65:BG66)</f>
        <v/>
      </c>
      <c r="BH67" s="13">
        <f>SUM(BH65:BH66)</f>
        <v/>
      </c>
      <c r="BI67" s="13">
        <f>BH67-BG67</f>
        <v/>
      </c>
      <c r="BJ67" s="13">
        <f>IFERROR(BH67/31*31,0)</f>
        <v/>
      </c>
    </row>
    <row r="69">
      <c r="A69" s="15" t="n"/>
      <c r="B69" s="15" t="n"/>
      <c r="C69" s="15" t="n"/>
      <c r="D69" s="15" t="inlineStr">
        <is>
          <t>Итого</t>
        </is>
      </c>
      <c r="E69" s="16">
        <f>SUM(E11,E42,E55,E62,E67)</f>
        <v/>
      </c>
      <c r="F69" s="17">
        <f>SUM(F11,F42,F55,F62,F67)</f>
        <v/>
      </c>
      <c r="G69" s="17">
        <f>SUM(G11,G42,G55,G62,G67)</f>
        <v/>
      </c>
      <c r="H69" s="17">
        <f>SUM(H11,H42,H55,H62,H67)</f>
        <v/>
      </c>
      <c r="I69" s="17">
        <f>SUM(I11,I42,I55,I62,I67)</f>
        <v/>
      </c>
      <c r="J69" s="17">
        <f>SUM(J11,J42,J55,J62,J67)</f>
        <v/>
      </c>
      <c r="K69" s="17">
        <f>SUM(K11,K42,K55,K62,K67)</f>
        <v/>
      </c>
      <c r="L69" s="17">
        <f>SUM(L11,L42,L55,L62,L67)</f>
        <v/>
      </c>
      <c r="M69" s="17">
        <f>SUM(M11,M42,M55,M62,M67)</f>
        <v/>
      </c>
      <c r="N69" s="18">
        <f>SUM(N11,N42,N55,N62,N67)</f>
        <v/>
      </c>
      <c r="O69" s="16">
        <f>SUM(O11,O42,O55,O62,O67)</f>
        <v/>
      </c>
      <c r="P69" s="17">
        <f>SUM(P11,P42,P55,P62,P67)</f>
        <v/>
      </c>
      <c r="Q69" s="17">
        <f>SUM(Q11,Q42,Q55,Q62,Q67)</f>
        <v/>
      </c>
      <c r="R69" s="17">
        <f>SUM(R11,R42,R55,R62,R67)</f>
        <v/>
      </c>
      <c r="S69" s="17">
        <f>SUM(S11,S42,S55,S62,S67)</f>
        <v/>
      </c>
      <c r="T69" s="17">
        <f>SUM(T11,T42,T55,T62,T67)</f>
        <v/>
      </c>
      <c r="U69" s="17">
        <f>SUM(U11,U42,U55,U62,U67)</f>
        <v/>
      </c>
      <c r="V69" s="17">
        <f>SUM(V11,V42,V55,V62,V67)</f>
        <v/>
      </c>
      <c r="W69" s="17">
        <f>SUM(W11,W42,W55,W62,W67)</f>
        <v/>
      </c>
      <c r="X69" s="18">
        <f>SUM(X11,X42,X55,X62,X67)</f>
        <v/>
      </c>
      <c r="Y69" s="16">
        <f>SUM(Y11,Y42,Y55,Y62,Y67)</f>
        <v/>
      </c>
      <c r="Z69" s="17">
        <f>SUM(Z11,Z42,Z55,Z62,Z67)</f>
        <v/>
      </c>
      <c r="AA69" s="17">
        <f>SUM(AA11,AA42,AA55,AA62,AA67)</f>
        <v/>
      </c>
      <c r="AB69" s="17">
        <f>SUM(AB11,AB42,AB55,AB62,AB67)</f>
        <v/>
      </c>
      <c r="AC69" s="17">
        <f>SUM(AC11,AC42,AC55,AC62,AC67)</f>
        <v/>
      </c>
      <c r="AD69" s="17">
        <f>SUM(AD11,AD42,AD55,AD62,AD67)</f>
        <v/>
      </c>
      <c r="AE69" s="17">
        <f>SUM(AE11,AE42,AE55,AE62,AE67)</f>
        <v/>
      </c>
      <c r="AF69" s="17">
        <f>SUM(AF11,AF42,AF55,AF62,AF67)</f>
        <v/>
      </c>
      <c r="AG69" s="17">
        <f>SUM(AG11,AG42,AG55,AG62,AG67)</f>
        <v/>
      </c>
      <c r="AH69" s="18">
        <f>SUM(AH11,AH42,AH55,AH62,AH67)</f>
        <v/>
      </c>
      <c r="AI69" s="16">
        <f>SUM(AI11,AI42,AI55,AI62,AI67)</f>
        <v/>
      </c>
      <c r="AJ69" s="17">
        <f>SUM(AJ11,AJ42,AJ55,AJ62,AJ67)</f>
        <v/>
      </c>
      <c r="AK69" s="17">
        <f>SUM(AK11,AK42,AK55,AK62,AK67)</f>
        <v/>
      </c>
      <c r="AL69" s="17">
        <f>SUM(AL11,AL42,AL55,AL62,AL67)</f>
        <v/>
      </c>
      <c r="AM69" s="17">
        <f>SUM(AM11,AM42,AM55,AM62,AM67)</f>
        <v/>
      </c>
      <c r="AN69" s="17">
        <f>SUM(AN11,AN42,AN55,AN62,AN67)</f>
        <v/>
      </c>
      <c r="AO69" s="17">
        <f>SUM(AO11,AO42,AO55,AO62,AO67)</f>
        <v/>
      </c>
      <c r="AP69" s="17">
        <f>SUM(AP11,AP42,AP55,AP62,AP67)</f>
        <v/>
      </c>
      <c r="AQ69" s="17">
        <f>SUM(AQ11,AQ42,AQ55,AQ62,AQ67)</f>
        <v/>
      </c>
      <c r="AR69" s="18">
        <f>SUM(AR11,AR42,AR55,AR62,AR67)</f>
        <v/>
      </c>
      <c r="AS69" s="16">
        <f>SUM(AS11,AS42,AS55,AS62,AS67)</f>
        <v/>
      </c>
      <c r="AT69" s="17">
        <f>SUM(AT11,AT42,AT55,AT62,AT67)</f>
        <v/>
      </c>
      <c r="AU69" s="17">
        <f>SUM(AU11,AU42,AU55,AU62,AU67)</f>
        <v/>
      </c>
      <c r="AV69" s="17">
        <f>SUM(AV11,AV42,AV55,AV62,AV67)</f>
        <v/>
      </c>
      <c r="AW69" s="17">
        <f>SUM(AW11,AW42,AW55,AW62,AW67)</f>
        <v/>
      </c>
      <c r="AX69" s="17">
        <f>SUM(AX11,AX42,AX55,AX62,AX67)</f>
        <v/>
      </c>
      <c r="AY69" s="17">
        <f>SUM(AY11,AY42,AY55,AY62,AY67)</f>
        <v/>
      </c>
      <c r="AZ69" s="17">
        <f>SUM(AZ11,AZ42,AZ55,AZ62,AZ67)</f>
        <v/>
      </c>
      <c r="BA69" s="17">
        <f>SUM(BA11,BA42,BA55,BA62,BA67)</f>
        <v/>
      </c>
      <c r="BB69" s="18">
        <f>SUM(BB11,BB42,BB55,BB62,BB67)</f>
        <v/>
      </c>
      <c r="BC69" s="16">
        <f>SUM(BC11,BC42,BC55,BC62,BC67)</f>
        <v/>
      </c>
      <c r="BD69" s="17">
        <f>SUM(BD11,BD42,BD55,BD62,BD67)</f>
        <v/>
      </c>
      <c r="BE69" s="17">
        <f>SUM(BE11,BE42,BE55,BE62,BE67)</f>
        <v/>
      </c>
      <c r="BF69" s="17">
        <f>BE69-BD69</f>
        <v/>
      </c>
      <c r="BG69" s="17">
        <f>SUM(BG11,BG42,BG55,BG62,BG67)</f>
        <v/>
      </c>
      <c r="BH69" s="17">
        <f>SUM(BH11,BH42,BH55,BH62,BH67)</f>
        <v/>
      </c>
      <c r="BI69" s="17">
        <f>BH69-BG69</f>
        <v/>
      </c>
      <c r="BJ69" s="17">
        <f>IFERROR(BH69/31*31,0)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41">
    <cfRule type="dataBar" priority="2">
      <dataBar showValue="1">
        <cfvo type="min"/>
        <cfvo type="max"/>
        <color rgb="00D8B4FE"/>
      </dataBar>
    </cfRule>
  </conditionalFormatting>
  <conditionalFormatting sqref="K45:K54">
    <cfRule type="dataBar" priority="3">
      <dataBar showValue="1">
        <cfvo type="min"/>
        <cfvo type="max"/>
        <color rgb="00D8B4FE"/>
      </dataBar>
    </cfRule>
  </conditionalFormatting>
  <conditionalFormatting sqref="K58:K61">
    <cfRule type="dataBar" priority="4">
      <dataBar showValue="1">
        <cfvo type="min"/>
        <cfvo type="max"/>
        <color rgb="00D8B4FE"/>
      </dataBar>
    </cfRule>
  </conditionalFormatting>
  <conditionalFormatting sqref="K65:K66">
    <cfRule type="dataBar" priority="5">
      <dataBar showValue="1">
        <cfvo type="min"/>
        <cfvo type="max"/>
        <color rgb="00D8B4FE"/>
      </dataBar>
    </cfRule>
  </conditionalFormatting>
  <conditionalFormatting sqref="N6:N10">
    <cfRule type="dataBar" priority="6">
      <dataBar showValue="1">
        <cfvo type="min"/>
        <cfvo type="max"/>
        <color rgb="00D8B4FE"/>
      </dataBar>
    </cfRule>
  </conditionalFormatting>
  <conditionalFormatting sqref="N14:N41">
    <cfRule type="dataBar" priority="7">
      <dataBar showValue="1">
        <cfvo type="min"/>
        <cfvo type="max"/>
        <color rgb="00D8B4FE"/>
      </dataBar>
    </cfRule>
  </conditionalFormatting>
  <conditionalFormatting sqref="N45:N54">
    <cfRule type="dataBar" priority="8">
      <dataBar showValue="1">
        <cfvo type="min"/>
        <cfvo type="max"/>
        <color rgb="00D8B4FE"/>
      </dataBar>
    </cfRule>
  </conditionalFormatting>
  <conditionalFormatting sqref="N58:N61">
    <cfRule type="dataBar" priority="9">
      <dataBar showValue="1">
        <cfvo type="min"/>
        <cfvo type="max"/>
        <color rgb="00D8B4FE"/>
      </dataBar>
    </cfRule>
  </conditionalFormatting>
  <conditionalFormatting sqref="N65:N66">
    <cfRule type="dataBar" priority="10">
      <dataBar showValue="1">
        <cfvo type="min"/>
        <cfvo type="max"/>
        <color rgb="00D8B4FE"/>
      </dataBar>
    </cfRule>
  </conditionalFormatting>
  <conditionalFormatting sqref="U6:U10">
    <cfRule type="dataBar" priority="11">
      <dataBar showValue="1">
        <cfvo type="min"/>
        <cfvo type="max"/>
        <color rgb="00D8B4FE"/>
      </dataBar>
    </cfRule>
  </conditionalFormatting>
  <conditionalFormatting sqref="U14:U41">
    <cfRule type="dataBar" priority="12">
      <dataBar showValue="1">
        <cfvo type="min"/>
        <cfvo type="max"/>
        <color rgb="00D8B4FE"/>
      </dataBar>
    </cfRule>
  </conditionalFormatting>
  <conditionalFormatting sqref="U45:U54">
    <cfRule type="dataBar" priority="13">
      <dataBar showValue="1">
        <cfvo type="min"/>
        <cfvo type="max"/>
        <color rgb="00D8B4FE"/>
      </dataBar>
    </cfRule>
  </conditionalFormatting>
  <conditionalFormatting sqref="U58:U61">
    <cfRule type="dataBar" priority="14">
      <dataBar showValue="1">
        <cfvo type="min"/>
        <cfvo type="max"/>
        <color rgb="00D8B4FE"/>
      </dataBar>
    </cfRule>
  </conditionalFormatting>
  <conditionalFormatting sqref="U65:U66">
    <cfRule type="dataBar" priority="15">
      <dataBar showValue="1">
        <cfvo type="min"/>
        <cfvo type="max"/>
        <color rgb="00D8B4FE"/>
      </dataBar>
    </cfRule>
  </conditionalFormatting>
  <conditionalFormatting sqref="X6:X10">
    <cfRule type="dataBar" priority="16">
      <dataBar showValue="1">
        <cfvo type="min"/>
        <cfvo type="max"/>
        <color rgb="00D8B4FE"/>
      </dataBar>
    </cfRule>
  </conditionalFormatting>
  <conditionalFormatting sqref="X14:X41">
    <cfRule type="dataBar" priority="17">
      <dataBar showValue="1">
        <cfvo type="min"/>
        <cfvo type="max"/>
        <color rgb="00D8B4FE"/>
      </dataBar>
    </cfRule>
  </conditionalFormatting>
  <conditionalFormatting sqref="X45:X54">
    <cfRule type="dataBar" priority="18">
      <dataBar showValue="1">
        <cfvo type="min"/>
        <cfvo type="max"/>
        <color rgb="00D8B4FE"/>
      </dataBar>
    </cfRule>
  </conditionalFormatting>
  <conditionalFormatting sqref="X58:X61">
    <cfRule type="dataBar" priority="19">
      <dataBar showValue="1">
        <cfvo type="min"/>
        <cfvo type="max"/>
        <color rgb="00D8B4FE"/>
      </dataBar>
    </cfRule>
  </conditionalFormatting>
  <conditionalFormatting sqref="X65:X66">
    <cfRule type="dataBar" priority="20">
      <dataBar showValue="1">
        <cfvo type="min"/>
        <cfvo type="max"/>
        <color rgb="00D8B4FE"/>
      </dataBar>
    </cfRule>
  </conditionalFormatting>
  <conditionalFormatting sqref="AE6:AE10">
    <cfRule type="dataBar" priority="21">
      <dataBar showValue="1">
        <cfvo type="min"/>
        <cfvo type="max"/>
        <color rgb="00D8B4FE"/>
      </dataBar>
    </cfRule>
  </conditionalFormatting>
  <conditionalFormatting sqref="AE14:AE41">
    <cfRule type="dataBar" priority="22">
      <dataBar showValue="1">
        <cfvo type="min"/>
        <cfvo type="max"/>
        <color rgb="00D8B4FE"/>
      </dataBar>
    </cfRule>
  </conditionalFormatting>
  <conditionalFormatting sqref="AE45:AE54">
    <cfRule type="dataBar" priority="23">
      <dataBar showValue="1">
        <cfvo type="min"/>
        <cfvo type="max"/>
        <color rgb="00D8B4FE"/>
      </dataBar>
    </cfRule>
  </conditionalFormatting>
  <conditionalFormatting sqref="AE58:AE61">
    <cfRule type="dataBar" priority="24">
      <dataBar showValue="1">
        <cfvo type="min"/>
        <cfvo type="max"/>
        <color rgb="00D8B4FE"/>
      </dataBar>
    </cfRule>
  </conditionalFormatting>
  <conditionalFormatting sqref="AE65:AE66">
    <cfRule type="dataBar" priority="25">
      <dataBar showValue="1">
        <cfvo type="min"/>
        <cfvo type="max"/>
        <color rgb="00D8B4FE"/>
      </dataBar>
    </cfRule>
  </conditionalFormatting>
  <conditionalFormatting sqref="AH6:AH10">
    <cfRule type="dataBar" priority="26">
      <dataBar showValue="1">
        <cfvo type="min"/>
        <cfvo type="max"/>
        <color rgb="00D8B4FE"/>
      </dataBar>
    </cfRule>
  </conditionalFormatting>
  <conditionalFormatting sqref="AH14:AH41">
    <cfRule type="dataBar" priority="27">
      <dataBar showValue="1">
        <cfvo type="min"/>
        <cfvo type="max"/>
        <color rgb="00D8B4FE"/>
      </dataBar>
    </cfRule>
  </conditionalFormatting>
  <conditionalFormatting sqref="AH45:AH54">
    <cfRule type="dataBar" priority="28">
      <dataBar showValue="1">
        <cfvo type="min"/>
        <cfvo type="max"/>
        <color rgb="00D8B4FE"/>
      </dataBar>
    </cfRule>
  </conditionalFormatting>
  <conditionalFormatting sqref="AH58:AH61">
    <cfRule type="dataBar" priority="29">
      <dataBar showValue="1">
        <cfvo type="min"/>
        <cfvo type="max"/>
        <color rgb="00D8B4FE"/>
      </dataBar>
    </cfRule>
  </conditionalFormatting>
  <conditionalFormatting sqref="AH65:AH66">
    <cfRule type="dataBar" priority="30">
      <dataBar showValue="1">
        <cfvo type="min"/>
        <cfvo type="max"/>
        <color rgb="00D8B4FE"/>
      </dataBar>
    </cfRule>
  </conditionalFormatting>
  <conditionalFormatting sqref="AO6:AO10">
    <cfRule type="dataBar" priority="31">
      <dataBar showValue="1">
        <cfvo type="min"/>
        <cfvo type="max"/>
        <color rgb="00D8B4FE"/>
      </dataBar>
    </cfRule>
  </conditionalFormatting>
  <conditionalFormatting sqref="AO14:AO41">
    <cfRule type="dataBar" priority="32">
      <dataBar showValue="1">
        <cfvo type="min"/>
        <cfvo type="max"/>
        <color rgb="00D8B4FE"/>
      </dataBar>
    </cfRule>
  </conditionalFormatting>
  <conditionalFormatting sqref="AO45:AO54">
    <cfRule type="dataBar" priority="33">
      <dataBar showValue="1">
        <cfvo type="min"/>
        <cfvo type="max"/>
        <color rgb="00D8B4FE"/>
      </dataBar>
    </cfRule>
  </conditionalFormatting>
  <conditionalFormatting sqref="AO58:AO61">
    <cfRule type="dataBar" priority="34">
      <dataBar showValue="1">
        <cfvo type="min"/>
        <cfvo type="max"/>
        <color rgb="00D8B4FE"/>
      </dataBar>
    </cfRule>
  </conditionalFormatting>
  <conditionalFormatting sqref="AO65:AO66">
    <cfRule type="dataBar" priority="35">
      <dataBar showValue="1">
        <cfvo type="min"/>
        <cfvo type="max"/>
        <color rgb="00D8B4FE"/>
      </dataBar>
    </cfRule>
  </conditionalFormatting>
  <conditionalFormatting sqref="AR6:AR10">
    <cfRule type="dataBar" priority="36">
      <dataBar showValue="1">
        <cfvo type="min"/>
        <cfvo type="max"/>
        <color rgb="00D8B4FE"/>
      </dataBar>
    </cfRule>
  </conditionalFormatting>
  <conditionalFormatting sqref="AR14:AR41">
    <cfRule type="dataBar" priority="37">
      <dataBar showValue="1">
        <cfvo type="min"/>
        <cfvo type="max"/>
        <color rgb="00D8B4FE"/>
      </dataBar>
    </cfRule>
  </conditionalFormatting>
  <conditionalFormatting sqref="AR45:AR54">
    <cfRule type="dataBar" priority="38">
      <dataBar showValue="1">
        <cfvo type="min"/>
        <cfvo type="max"/>
        <color rgb="00D8B4FE"/>
      </dataBar>
    </cfRule>
  </conditionalFormatting>
  <conditionalFormatting sqref="AR58:AR61">
    <cfRule type="dataBar" priority="39">
      <dataBar showValue="1">
        <cfvo type="min"/>
        <cfvo type="max"/>
        <color rgb="00D8B4FE"/>
      </dataBar>
    </cfRule>
  </conditionalFormatting>
  <conditionalFormatting sqref="AR65:AR66">
    <cfRule type="dataBar" priority="40">
      <dataBar showValue="1">
        <cfvo type="min"/>
        <cfvo type="max"/>
        <color rgb="00D8B4FE"/>
      </dataBar>
    </cfRule>
  </conditionalFormatting>
  <conditionalFormatting sqref="AY6:AY10">
    <cfRule type="dataBar" priority="41">
      <dataBar showValue="1">
        <cfvo type="min"/>
        <cfvo type="max"/>
        <color rgb="00D8B4FE"/>
      </dataBar>
    </cfRule>
  </conditionalFormatting>
  <conditionalFormatting sqref="AY14:AY41">
    <cfRule type="dataBar" priority="42">
      <dataBar showValue="1">
        <cfvo type="min"/>
        <cfvo type="max"/>
        <color rgb="00D8B4FE"/>
      </dataBar>
    </cfRule>
  </conditionalFormatting>
  <conditionalFormatting sqref="AY45:AY54">
    <cfRule type="dataBar" priority="43">
      <dataBar showValue="1">
        <cfvo type="min"/>
        <cfvo type="max"/>
        <color rgb="00D8B4FE"/>
      </dataBar>
    </cfRule>
  </conditionalFormatting>
  <conditionalFormatting sqref="AY58:AY61">
    <cfRule type="dataBar" priority="44">
      <dataBar showValue="1">
        <cfvo type="min"/>
        <cfvo type="max"/>
        <color rgb="00D8B4FE"/>
      </dataBar>
    </cfRule>
  </conditionalFormatting>
  <conditionalFormatting sqref="AY65:AY66">
    <cfRule type="dataBar" priority="45">
      <dataBar showValue="1">
        <cfvo type="min"/>
        <cfvo type="max"/>
        <color rgb="00D8B4FE"/>
      </dataBar>
    </cfRule>
  </conditionalFormatting>
  <conditionalFormatting sqref="BB6:BB10">
    <cfRule type="dataBar" priority="46">
      <dataBar showValue="1">
        <cfvo type="min"/>
        <cfvo type="max"/>
        <color rgb="00D8B4FE"/>
      </dataBar>
    </cfRule>
  </conditionalFormatting>
  <conditionalFormatting sqref="BB14:BB41">
    <cfRule type="dataBar" priority="47">
      <dataBar showValue="1">
        <cfvo type="min"/>
        <cfvo type="max"/>
        <color rgb="00D8B4FE"/>
      </dataBar>
    </cfRule>
  </conditionalFormatting>
  <conditionalFormatting sqref="BB45:BB54">
    <cfRule type="dataBar" priority="48">
      <dataBar showValue="1">
        <cfvo type="min"/>
        <cfvo type="max"/>
        <color rgb="00D8B4FE"/>
      </dataBar>
    </cfRule>
  </conditionalFormatting>
  <conditionalFormatting sqref="BB58:BB61">
    <cfRule type="dataBar" priority="49">
      <dataBar showValue="1">
        <cfvo type="min"/>
        <cfvo type="max"/>
        <color rgb="00D8B4FE"/>
      </dataBar>
    </cfRule>
  </conditionalFormatting>
  <conditionalFormatting sqref="BB65:BB66">
    <cfRule type="dataBar" priority="5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1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01.05.2026 — 31.05.2026</t>
        </is>
      </c>
    </row>
    <row r="3">
      <c r="A3" t="inlineStr">
        <is>
          <t>Дата контроля: 31.05.2026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6072699.95</v>
      </c>
    </row>
    <row r="7">
      <c r="A7" s="8" t="inlineStr">
        <is>
          <t>План суммы</t>
        </is>
      </c>
      <c r="B7" s="21" t="n">
        <v>7100000</v>
      </c>
    </row>
    <row r="8">
      <c r="A8" s="8" t="inlineStr">
        <is>
          <t>Выполнение суммы</t>
        </is>
      </c>
      <c r="B8" s="22" t="n">
        <v>0.8553098521126761</v>
      </c>
    </row>
    <row r="9">
      <c r="A9" s="8" t="inlineStr">
        <is>
          <t>Факт тренировок</t>
        </is>
      </c>
      <c r="B9" s="21" t="n">
        <v>3555</v>
      </c>
    </row>
    <row r="10">
      <c r="A10" s="8" t="inlineStr">
        <is>
          <t>План тренировок</t>
        </is>
      </c>
      <c r="B10" s="21" t="n">
        <v>4212</v>
      </c>
    </row>
    <row r="11">
      <c r="A11" s="8" t="inlineStr">
        <is>
          <t>Выполнение тренировок</t>
        </is>
      </c>
      <c r="B11" s="22" t="n">
        <v>0.844017094017094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887</v>
      </c>
      <c r="C17" s="10" t="n">
        <v>579</v>
      </c>
      <c r="D17" s="23" t="n">
        <v>0.6527621195039459</v>
      </c>
      <c r="E17" s="10" t="n">
        <v>1550000</v>
      </c>
      <c r="F17" s="10" t="n">
        <v>1034596.509999999</v>
      </c>
      <c r="G17" s="23" t="n">
        <v>0.6674816193548383</v>
      </c>
      <c r="H17" s="10" t="n">
        <v>1034596.509999999</v>
      </c>
      <c r="I17" s="10" t="n">
        <v>-515403.4900000007</v>
      </c>
    </row>
    <row r="18">
      <c r="A18" s="8" t="inlineStr">
        <is>
          <t>ТЗ</t>
        </is>
      </c>
      <c r="B18" s="10" t="n">
        <v>1995</v>
      </c>
      <c r="C18" s="10" t="n">
        <v>1783</v>
      </c>
      <c r="D18" s="23" t="n">
        <v>0.893734335839599</v>
      </c>
      <c r="E18" s="10" t="n">
        <v>3650000</v>
      </c>
      <c r="F18" s="10" t="n">
        <v>3187987.329999999</v>
      </c>
      <c r="G18" s="23" t="n">
        <v>0.8734211863013697</v>
      </c>
      <c r="H18" s="10" t="n">
        <v>3187987.329999999</v>
      </c>
      <c r="I18" s="10" t="n">
        <v>-462012.6700000009</v>
      </c>
    </row>
    <row r="19">
      <c r="A19" s="8" t="inlineStr">
        <is>
          <t>ГП</t>
        </is>
      </c>
      <c r="B19" s="10" t="n">
        <v>772</v>
      </c>
      <c r="C19" s="10" t="n">
        <v>653</v>
      </c>
      <c r="D19" s="23" t="n">
        <v>0.8458549222797928</v>
      </c>
      <c r="E19" s="10" t="n">
        <v>1000000</v>
      </c>
      <c r="F19" s="10" t="n">
        <v>1016315.77</v>
      </c>
      <c r="G19" s="23" t="n">
        <v>1.01631577</v>
      </c>
      <c r="H19" s="10" t="n">
        <v>1016315.77</v>
      </c>
      <c r="I19" s="10" t="n">
        <v>16315.77000000014</v>
      </c>
    </row>
    <row r="20">
      <c r="A20" s="8" t="inlineStr">
        <is>
          <t>БИ</t>
        </is>
      </c>
      <c r="B20" s="10" t="n">
        <v>558</v>
      </c>
      <c r="C20" s="10" t="n">
        <v>468</v>
      </c>
      <c r="D20" s="23" t="n">
        <v>0.8387096774193549</v>
      </c>
      <c r="E20" s="10" t="n">
        <v>900000</v>
      </c>
      <c r="F20" s="10" t="n">
        <v>778539.8400000004</v>
      </c>
      <c r="G20" s="23" t="n">
        <v>0.8650442666666671</v>
      </c>
      <c r="H20" s="10" t="n">
        <v>778539.8400000004</v>
      </c>
      <c r="I20" s="10" t="n">
        <v>-121460.1599999996</v>
      </c>
    </row>
    <row r="21">
      <c r="A21" s="8" t="inlineStr">
        <is>
          <t>ДК</t>
        </is>
      </c>
      <c r="B21" s="10" t="n">
        <v>0</v>
      </c>
      <c r="C21" s="10" t="n">
        <v>72</v>
      </c>
      <c r="D21" s="23" t="n">
        <v>0</v>
      </c>
      <c r="E21" s="10" t="n">
        <v>0</v>
      </c>
      <c r="F21" s="10" t="n">
        <v>55260.5</v>
      </c>
      <c r="G21" s="23" t="n">
        <v>0</v>
      </c>
      <c r="H21" s="10" t="n">
        <v>55260.5</v>
      </c>
      <c r="I21" s="10" t="n">
        <v>55260.5</v>
      </c>
    </row>
    <row r="25">
      <c r="A25" s="2" t="inlineStr">
        <is>
          <t>Выполнение плана тренерами</t>
        </is>
      </c>
    </row>
    <row r="26">
      <c r="A26" s="20" t="inlineStr">
        <is>
          <t>Подразделение</t>
        </is>
      </c>
      <c r="B26" s="20" t="inlineStr">
        <is>
          <t>Тренер</t>
        </is>
      </c>
      <c r="C26" s="20" t="inlineStr">
        <is>
          <t>План трен.</t>
        </is>
      </c>
      <c r="D26" s="20" t="inlineStr">
        <is>
          <t>Факт трен.</t>
        </is>
      </c>
      <c r="E26" s="20" t="inlineStr">
        <is>
          <t>Выполнение трен.</t>
        </is>
      </c>
      <c r="F26" s="20" t="inlineStr">
        <is>
          <t>План ₽</t>
        </is>
      </c>
      <c r="G26" s="20" t="inlineStr">
        <is>
          <t>Факт ₽</t>
        </is>
      </c>
      <c r="H26" s="20" t="inlineStr">
        <is>
          <t>Выполнение ₽</t>
        </is>
      </c>
      <c r="I26" s="20" t="inlineStr">
        <is>
          <t>RR ₽</t>
        </is>
      </c>
      <c r="J26" s="20" t="inlineStr">
        <is>
          <t>Отклонение ₽</t>
        </is>
      </c>
    </row>
    <row r="27">
      <c r="A27" s="8" t="inlineStr">
        <is>
          <t>БАС</t>
        </is>
      </c>
      <c r="B27" s="8" t="inlineStr">
        <is>
          <t>Коваль Никита Андреевич</t>
        </is>
      </c>
      <c r="C27" s="10" t="n">
        <v>240</v>
      </c>
      <c r="D27" s="10" t="n">
        <v>145</v>
      </c>
      <c r="E27" s="23" t="n">
        <v>0.6041666666666666</v>
      </c>
      <c r="F27" s="10" t="n">
        <v>445200</v>
      </c>
      <c r="G27" s="10" t="n">
        <v>269270.59</v>
      </c>
      <c r="H27" s="23" t="n">
        <v>0.6048306154537286</v>
      </c>
      <c r="I27" s="10" t="n">
        <v>269270.59</v>
      </c>
      <c r="J27" s="10" t="n">
        <v>-175929.41</v>
      </c>
    </row>
    <row r="28">
      <c r="A28" s="8" t="inlineStr">
        <is>
          <t>БАС</t>
        </is>
      </c>
      <c r="B28" s="8" t="inlineStr">
        <is>
          <t>Сурков Александр Сергеевич</t>
        </is>
      </c>
      <c r="C28" s="10" t="n">
        <v>111</v>
      </c>
      <c r="D28" s="10" t="n">
        <v>65</v>
      </c>
      <c r="E28" s="23" t="n">
        <v>0.5855855855855856</v>
      </c>
      <c r="F28" s="10" t="n">
        <v>177500</v>
      </c>
      <c r="G28" s="10" t="n">
        <v>111930</v>
      </c>
      <c r="H28" s="23" t="n">
        <v>0.6305915492957747</v>
      </c>
      <c r="I28" s="10" t="n">
        <v>111930</v>
      </c>
      <c r="J28" s="10" t="n">
        <v>-65570</v>
      </c>
    </row>
    <row r="29">
      <c r="A29" s="8" t="inlineStr">
        <is>
          <t>БАС</t>
        </is>
      </c>
      <c r="B29" s="8" t="inlineStr">
        <is>
          <t>Дроздов Михаил Андреевич</t>
        </is>
      </c>
      <c r="C29" s="10" t="n">
        <v>179</v>
      </c>
      <c r="D29" s="10" t="n">
        <v>118</v>
      </c>
      <c r="E29" s="23" t="n">
        <v>0.659217877094972</v>
      </c>
      <c r="F29" s="10" t="n">
        <v>351000</v>
      </c>
      <c r="G29" s="10" t="n">
        <v>226352.9099999999</v>
      </c>
      <c r="H29" s="23" t="n">
        <v>0.6448800854700854</v>
      </c>
      <c r="I29" s="10" t="n">
        <v>226352.9099999999</v>
      </c>
      <c r="J29" s="10" t="n">
        <v>-124647.0900000001</v>
      </c>
    </row>
    <row r="30">
      <c r="A30" s="8" t="inlineStr">
        <is>
          <t>БАС</t>
        </is>
      </c>
      <c r="B30" s="8" t="inlineStr">
        <is>
          <t>Зеньков Валерий Сергеевич</t>
        </is>
      </c>
      <c r="C30" s="10" t="n">
        <v>337</v>
      </c>
      <c r="D30" s="10" t="n">
        <v>231</v>
      </c>
      <c r="E30" s="23" t="n">
        <v>0.685459940652819</v>
      </c>
      <c r="F30" s="10" t="n">
        <v>541800</v>
      </c>
      <c r="G30" s="10" t="n">
        <v>387532.0100000001</v>
      </c>
      <c r="H30" s="23" t="n">
        <v>0.7152676448874125</v>
      </c>
      <c r="I30" s="10" t="n">
        <v>387532.0100000001</v>
      </c>
      <c r="J30" s="10" t="n">
        <v>-154267.9899999999</v>
      </c>
    </row>
    <row r="31">
      <c r="A31" s="8" t="inlineStr">
        <is>
          <t>БАС</t>
        </is>
      </c>
      <c r="B31" s="8" t="inlineStr">
        <is>
          <t>Коновалова Галина Игоревна</t>
        </is>
      </c>
      <c r="C31" s="10" t="n">
        <v>20</v>
      </c>
      <c r="D31" s="10" t="n">
        <v>20</v>
      </c>
      <c r="E31" s="23" t="n">
        <v>1</v>
      </c>
      <c r="F31" s="10" t="n">
        <v>34500</v>
      </c>
      <c r="G31" s="10" t="n">
        <v>39511</v>
      </c>
      <c r="H31" s="23" t="n">
        <v>1.145246376811594</v>
      </c>
      <c r="I31" s="10" t="n">
        <v>39511</v>
      </c>
      <c r="J31" s="10" t="n">
        <v>5011</v>
      </c>
    </row>
    <row r="32">
      <c r="A32" s="8" t="inlineStr">
        <is>
          <t>ТЗ</t>
        </is>
      </c>
      <c r="B32" s="8" t="inlineStr">
        <is>
          <t>Бессонов Антон Викторович</t>
        </is>
      </c>
      <c r="C32" s="10" t="n">
        <v>48</v>
      </c>
      <c r="D32" s="10" t="n">
        <v>0</v>
      </c>
      <c r="E32" s="23" t="n">
        <v>0</v>
      </c>
      <c r="F32" s="10" t="n">
        <v>62000</v>
      </c>
      <c r="G32" s="10" t="n">
        <v>0</v>
      </c>
      <c r="H32" s="23" t="n">
        <v>0</v>
      </c>
      <c r="I32" s="10" t="n">
        <v>0</v>
      </c>
      <c r="J32" s="10" t="n">
        <v>-62000</v>
      </c>
    </row>
    <row r="33">
      <c r="A33" s="8" t="inlineStr">
        <is>
          <t>ТЗ</t>
        </is>
      </c>
      <c r="B33" s="8" t="inlineStr">
        <is>
          <t>Гордиенко Диана Сергеевна</t>
        </is>
      </c>
      <c r="C33" s="10" t="n">
        <v>0</v>
      </c>
      <c r="D33" s="10" t="n">
        <v>3</v>
      </c>
      <c r="E33" s="23" t="n">
        <v>0</v>
      </c>
      <c r="F33" s="10" t="n">
        <v>0</v>
      </c>
      <c r="G33" s="10" t="n">
        <v>5507.5</v>
      </c>
      <c r="H33" s="23" t="n">
        <v>0</v>
      </c>
      <c r="I33" s="10" t="n">
        <v>5507.5</v>
      </c>
      <c r="J33" s="10" t="n">
        <v>5507.5</v>
      </c>
    </row>
    <row r="34">
      <c r="A34" s="8" t="inlineStr">
        <is>
          <t>ТЗ</t>
        </is>
      </c>
      <c r="B34" s="8" t="inlineStr">
        <is>
          <t>Михалев Сергей Сергеевич</t>
        </is>
      </c>
      <c r="C34" s="10" t="n">
        <v>73</v>
      </c>
      <c r="D34" s="10" t="n">
        <v>0</v>
      </c>
      <c r="E34" s="23" t="n">
        <v>0</v>
      </c>
      <c r="F34" s="10" t="n">
        <v>119500</v>
      </c>
      <c r="G34" s="10" t="n">
        <v>0</v>
      </c>
      <c r="H34" s="23" t="n">
        <v>0</v>
      </c>
      <c r="I34" s="10" t="n">
        <v>0</v>
      </c>
      <c r="J34" s="10" t="n">
        <v>-119500</v>
      </c>
    </row>
    <row r="35">
      <c r="A35" s="8" t="inlineStr">
        <is>
          <t>ТЗ</t>
        </is>
      </c>
      <c r="B35" s="8" t="inlineStr">
        <is>
          <t>Сапожникова Елизавета Алексеевна</t>
        </is>
      </c>
      <c r="C35" s="10" t="n">
        <v>9</v>
      </c>
      <c r="D35" s="10" t="n">
        <v>0</v>
      </c>
      <c r="E35" s="23" t="n">
        <v>0</v>
      </c>
      <c r="F35" s="10" t="n">
        <v>12800</v>
      </c>
      <c r="G35" s="10" t="n">
        <v>0</v>
      </c>
      <c r="H35" s="23" t="n">
        <v>0</v>
      </c>
      <c r="I35" s="10" t="n">
        <v>0</v>
      </c>
      <c r="J35" s="10" t="n">
        <v>-12800</v>
      </c>
    </row>
    <row r="36">
      <c r="A36" s="8" t="inlineStr">
        <is>
          <t>ТЗ</t>
        </is>
      </c>
      <c r="B36" s="8" t="inlineStr">
        <is>
          <t>Федосеева Аделина Юрьевна</t>
        </is>
      </c>
      <c r="C36" s="10" t="n">
        <v>0</v>
      </c>
      <c r="D36" s="10" t="n">
        <v>10</v>
      </c>
      <c r="E36" s="23" t="n">
        <v>0</v>
      </c>
      <c r="F36" s="10" t="n">
        <v>0</v>
      </c>
      <c r="G36" s="10" t="n">
        <v>6354</v>
      </c>
      <c r="H36" s="23" t="n">
        <v>0</v>
      </c>
      <c r="I36" s="10" t="n">
        <v>6354</v>
      </c>
      <c r="J36" s="10" t="n">
        <v>6354</v>
      </c>
    </row>
    <row r="37">
      <c r="A37" s="8" t="inlineStr">
        <is>
          <t>ТЗ</t>
        </is>
      </c>
      <c r="B37" s="8" t="inlineStr">
        <is>
          <t>Харитонова Александра Андреевна</t>
        </is>
      </c>
      <c r="C37" s="10" t="n">
        <v>0</v>
      </c>
      <c r="D37" s="10" t="n">
        <v>24</v>
      </c>
      <c r="E37" s="23" t="n">
        <v>0</v>
      </c>
      <c r="F37" s="10" t="n">
        <v>0</v>
      </c>
      <c r="G37" s="10" t="n">
        <v>28505.5</v>
      </c>
      <c r="H37" s="23" t="n">
        <v>0</v>
      </c>
      <c r="I37" s="10" t="n">
        <v>28505.5</v>
      </c>
      <c r="J37" s="10" t="n">
        <v>28505.5</v>
      </c>
    </row>
    <row r="38">
      <c r="A38" s="8" t="inlineStr">
        <is>
          <t>ТЗ</t>
        </is>
      </c>
      <c r="B38" s="8" t="inlineStr">
        <is>
          <t>Кузьмина Валентина Юрьевна</t>
        </is>
      </c>
      <c r="C38" s="10" t="n">
        <v>87</v>
      </c>
      <c r="D38" s="10" t="n">
        <v>23</v>
      </c>
      <c r="E38" s="23" t="n">
        <v>0.264367816091954</v>
      </c>
      <c r="F38" s="10" t="n">
        <v>127800</v>
      </c>
      <c r="G38" s="10" t="n">
        <v>37024.5</v>
      </c>
      <c r="H38" s="23" t="n">
        <v>0.289706572769953</v>
      </c>
      <c r="I38" s="10" t="n">
        <v>37024.5</v>
      </c>
      <c r="J38" s="10" t="n">
        <v>-90775.5</v>
      </c>
    </row>
    <row r="39">
      <c r="A39" s="8" t="inlineStr">
        <is>
          <t>ТЗ</t>
        </is>
      </c>
      <c r="B39" s="8" t="inlineStr">
        <is>
          <t>Лигаева Вера Алексеевна</t>
        </is>
      </c>
      <c r="C39" s="10" t="n">
        <v>82</v>
      </c>
      <c r="D39" s="10" t="n">
        <v>43</v>
      </c>
      <c r="E39" s="23" t="n">
        <v>0.524390243902439</v>
      </c>
      <c r="F39" s="10" t="n">
        <v>166000</v>
      </c>
      <c r="G39" s="10" t="n">
        <v>88045</v>
      </c>
      <c r="H39" s="23" t="n">
        <v>0.5303915662650602</v>
      </c>
      <c r="I39" s="10" t="n">
        <v>88045</v>
      </c>
      <c r="J39" s="10" t="n">
        <v>-77955</v>
      </c>
    </row>
    <row r="40">
      <c r="A40" s="8" t="inlineStr">
        <is>
          <t>ТЗ</t>
        </is>
      </c>
      <c r="B40" s="8" t="inlineStr">
        <is>
          <t>Ребушева Татьяна Сергеевна</t>
        </is>
      </c>
      <c r="C40" s="10" t="n">
        <v>129</v>
      </c>
      <c r="D40" s="10" t="n">
        <v>104</v>
      </c>
      <c r="E40" s="23" t="n">
        <v>0.8062015503875969</v>
      </c>
      <c r="F40" s="10" t="n">
        <v>314500</v>
      </c>
      <c r="G40" s="10" t="n">
        <v>234783.5</v>
      </c>
      <c r="H40" s="23" t="n">
        <v>0.7465294117647059</v>
      </c>
      <c r="I40" s="10" t="n">
        <v>234783.5</v>
      </c>
      <c r="J40" s="10" t="n">
        <v>-79716.5</v>
      </c>
    </row>
    <row r="41">
      <c r="A41" s="8" t="inlineStr">
        <is>
          <t>ТЗ</t>
        </is>
      </c>
      <c r="B41" s="8" t="inlineStr">
        <is>
          <t>Мазбутов Мазбут Шодибоевич</t>
        </is>
      </c>
      <c r="C41" s="10" t="n">
        <v>20</v>
      </c>
      <c r="D41" s="10" t="n">
        <v>16</v>
      </c>
      <c r="E41" s="23" t="n">
        <v>0.8</v>
      </c>
      <c r="F41" s="10" t="n">
        <v>30700</v>
      </c>
      <c r="G41" s="10" t="n">
        <v>22945</v>
      </c>
      <c r="H41" s="23" t="n">
        <v>0.7473941368078176</v>
      </c>
      <c r="I41" s="10" t="n">
        <v>22945</v>
      </c>
      <c r="J41" s="10" t="n">
        <v>-7755</v>
      </c>
    </row>
    <row r="42">
      <c r="A42" s="8" t="inlineStr">
        <is>
          <t>ТЗ</t>
        </is>
      </c>
      <c r="B42" s="8" t="inlineStr">
        <is>
          <t>Долюк Юлия Павловна</t>
        </is>
      </c>
      <c r="C42" s="10" t="n">
        <v>112</v>
      </c>
      <c r="D42" s="10" t="n">
        <v>86</v>
      </c>
      <c r="E42" s="23" t="n">
        <v>0.7678571428571429</v>
      </c>
      <c r="F42" s="10" t="n">
        <v>188200</v>
      </c>
      <c r="G42" s="10" t="n">
        <v>141917.75</v>
      </c>
      <c r="H42" s="23" t="n">
        <v>0.7540794367693943</v>
      </c>
      <c r="I42" s="10" t="n">
        <v>141917.75</v>
      </c>
      <c r="J42" s="10" t="n">
        <v>-46282.25</v>
      </c>
    </row>
    <row r="43">
      <c r="A43" s="8" t="inlineStr">
        <is>
          <t>ТЗ</t>
        </is>
      </c>
      <c r="B43" s="8" t="inlineStr">
        <is>
          <t>Рябко Ирина Игоревна</t>
        </is>
      </c>
      <c r="C43" s="10" t="n">
        <v>133</v>
      </c>
      <c r="D43" s="10" t="n">
        <v>103</v>
      </c>
      <c r="E43" s="23" t="n">
        <v>0.7744360902255639</v>
      </c>
      <c r="F43" s="10" t="n">
        <v>240400</v>
      </c>
      <c r="G43" s="10" t="n">
        <v>183655</v>
      </c>
      <c r="H43" s="23" t="n">
        <v>0.7639559068219633</v>
      </c>
      <c r="I43" s="10" t="n">
        <v>183655</v>
      </c>
      <c r="J43" s="10" t="n">
        <v>-56745</v>
      </c>
    </row>
    <row r="44">
      <c r="A44" s="8" t="inlineStr">
        <is>
          <t>ТЗ</t>
        </is>
      </c>
      <c r="B44" s="8" t="inlineStr">
        <is>
          <t>Быстрова Наталья Сергеевна</t>
        </is>
      </c>
      <c r="C44" s="10" t="n">
        <v>54</v>
      </c>
      <c r="D44" s="10" t="n">
        <v>46</v>
      </c>
      <c r="E44" s="23" t="n">
        <v>0.8518518518518519</v>
      </c>
      <c r="F44" s="10" t="n">
        <v>95600</v>
      </c>
      <c r="G44" s="10" t="n">
        <v>74209</v>
      </c>
      <c r="H44" s="23" t="n">
        <v>0.776244769874477</v>
      </c>
      <c r="I44" s="10" t="n">
        <v>74209</v>
      </c>
      <c r="J44" s="10" t="n">
        <v>-21391</v>
      </c>
    </row>
    <row r="45">
      <c r="A45" s="8" t="inlineStr">
        <is>
          <t>ТЗ</t>
        </is>
      </c>
      <c r="B45" s="8" t="inlineStr">
        <is>
          <t>Романов Валентин Германович</t>
        </is>
      </c>
      <c r="C45" s="10" t="n">
        <v>142</v>
      </c>
      <c r="D45" s="10" t="n">
        <v>107</v>
      </c>
      <c r="E45" s="23" t="n">
        <v>0.7535211267605634</v>
      </c>
      <c r="F45" s="10" t="n">
        <v>294100</v>
      </c>
      <c r="G45" s="10" t="n">
        <v>228981.51</v>
      </c>
      <c r="H45" s="23" t="n">
        <v>0.778583849030942</v>
      </c>
      <c r="I45" s="10" t="n">
        <v>228981.51</v>
      </c>
      <c r="J45" s="10" t="n">
        <v>-65118.48999999996</v>
      </c>
    </row>
    <row r="46">
      <c r="A46" s="8" t="inlineStr">
        <is>
          <t>ТЗ</t>
        </is>
      </c>
      <c r="B46" s="8" t="inlineStr">
        <is>
          <t>Артамонова Марина Евгеньевна</t>
        </is>
      </c>
      <c r="C46" s="10" t="n">
        <v>123</v>
      </c>
      <c r="D46" s="10" t="n">
        <v>98</v>
      </c>
      <c r="E46" s="23" t="n">
        <v>0.7967479674796748</v>
      </c>
      <c r="F46" s="10" t="n">
        <v>229000</v>
      </c>
      <c r="G46" s="10" t="n">
        <v>184061.99</v>
      </c>
      <c r="H46" s="23" t="n">
        <v>0.8037641484716158</v>
      </c>
      <c r="I46" s="10" t="n">
        <v>184061.99</v>
      </c>
      <c r="J46" s="10" t="n">
        <v>-44938.00999999998</v>
      </c>
    </row>
    <row r="47">
      <c r="A47" s="8" t="inlineStr">
        <is>
          <t>ТЗ</t>
        </is>
      </c>
      <c r="B47" s="8" t="inlineStr">
        <is>
          <t>Борисова Алина Владимировна</t>
        </is>
      </c>
      <c r="C47" s="10" t="n">
        <v>24</v>
      </c>
      <c r="D47" s="10" t="n">
        <v>25</v>
      </c>
      <c r="E47" s="23" t="n">
        <v>1.041666666666667</v>
      </c>
      <c r="F47" s="10" t="n">
        <v>39500</v>
      </c>
      <c r="G47" s="10" t="n">
        <v>33502</v>
      </c>
      <c r="H47" s="23" t="n">
        <v>0.8481518987341772</v>
      </c>
      <c r="I47" s="10" t="n">
        <v>33502</v>
      </c>
      <c r="J47" s="10" t="n">
        <v>-5998</v>
      </c>
    </row>
    <row r="48">
      <c r="A48" s="8" t="inlineStr">
        <is>
          <t>ТЗ</t>
        </is>
      </c>
      <c r="B48" s="8" t="inlineStr">
        <is>
          <t>Боклащук Евгений Игоревич</t>
        </is>
      </c>
      <c r="C48" s="10" t="n">
        <v>165</v>
      </c>
      <c r="D48" s="10" t="n">
        <v>153</v>
      </c>
      <c r="E48" s="23" t="n">
        <v>0.9272727272727272</v>
      </c>
      <c r="F48" s="10" t="n">
        <v>284600</v>
      </c>
      <c r="G48" s="10" t="n">
        <v>243645.5</v>
      </c>
      <c r="H48" s="23" t="n">
        <v>0.8560980323260717</v>
      </c>
      <c r="I48" s="10" t="n">
        <v>243645.5</v>
      </c>
      <c r="J48" s="10" t="n">
        <v>-40954.5</v>
      </c>
    </row>
    <row r="49">
      <c r="A49" s="8" t="inlineStr">
        <is>
          <t>ТЗ</t>
        </is>
      </c>
      <c r="B49" s="8" t="inlineStr">
        <is>
          <t>Гукасян Светлана Гамлетовна</t>
        </is>
      </c>
      <c r="C49" s="10" t="n">
        <v>134</v>
      </c>
      <c r="D49" s="10" t="n">
        <v>121</v>
      </c>
      <c r="E49" s="23" t="n">
        <v>0.9029850746268657</v>
      </c>
      <c r="F49" s="10" t="n">
        <v>258500</v>
      </c>
      <c r="G49" s="10" t="n">
        <v>232373.5</v>
      </c>
      <c r="H49" s="23" t="n">
        <v>0.8989303675048356</v>
      </c>
      <c r="I49" s="10" t="n">
        <v>232373.5</v>
      </c>
      <c r="J49" s="10" t="n">
        <v>-26126.5</v>
      </c>
    </row>
    <row r="50">
      <c r="A50" s="8" t="inlineStr">
        <is>
          <t>ТЗ</t>
        </is>
      </c>
      <c r="B50" s="8" t="inlineStr">
        <is>
          <t>Нуритдинова Кристина Викторовна</t>
        </is>
      </c>
      <c r="C50" s="10" t="n">
        <v>38</v>
      </c>
      <c r="D50" s="10" t="n">
        <v>36</v>
      </c>
      <c r="E50" s="23" t="n">
        <v>0.9473684210526315</v>
      </c>
      <c r="F50" s="10" t="n">
        <v>59800</v>
      </c>
      <c r="G50" s="10" t="n">
        <v>53764</v>
      </c>
      <c r="H50" s="23" t="n">
        <v>0.8990635451505017</v>
      </c>
      <c r="I50" s="10" t="n">
        <v>53764</v>
      </c>
      <c r="J50" s="10" t="n">
        <v>-6036</v>
      </c>
    </row>
    <row r="51">
      <c r="A51" s="8" t="inlineStr">
        <is>
          <t>ТЗ</t>
        </is>
      </c>
      <c r="B51" s="8" t="inlineStr">
        <is>
          <t>Галкин Никита Игоревич</t>
        </is>
      </c>
      <c r="C51" s="10" t="n">
        <v>156</v>
      </c>
      <c r="D51" s="10" t="n">
        <v>147</v>
      </c>
      <c r="E51" s="23" t="n">
        <v>0.9423076923076923</v>
      </c>
      <c r="F51" s="10" t="n">
        <v>361900</v>
      </c>
      <c r="G51" s="10" t="n">
        <v>335392.5</v>
      </c>
      <c r="H51" s="23" t="n">
        <v>0.926754628350373</v>
      </c>
      <c r="I51" s="10" t="n">
        <v>335392.5</v>
      </c>
      <c r="J51" s="10" t="n">
        <v>-26507.5</v>
      </c>
    </row>
    <row r="52">
      <c r="A52" s="8" t="inlineStr">
        <is>
          <t>ТЗ</t>
        </is>
      </c>
      <c r="B52" s="8" t="inlineStr">
        <is>
          <t>Денисенко Никита Денисович</t>
        </is>
      </c>
      <c r="C52" s="10" t="n">
        <v>52</v>
      </c>
      <c r="D52" s="10" t="n">
        <v>51</v>
      </c>
      <c r="E52" s="23" t="n">
        <v>0.9807692307692307</v>
      </c>
      <c r="F52" s="10" t="n">
        <v>96700</v>
      </c>
      <c r="G52" s="10" t="n">
        <v>93239.25</v>
      </c>
      <c r="H52" s="23" t="n">
        <v>0.9642114788004137</v>
      </c>
      <c r="I52" s="10" t="n">
        <v>93239.25</v>
      </c>
      <c r="J52" s="10" t="n">
        <v>-3460.75</v>
      </c>
    </row>
    <row r="53">
      <c r="A53" s="8" t="inlineStr">
        <is>
          <t>ТЗ</t>
        </is>
      </c>
      <c r="B53" s="8" t="inlineStr">
        <is>
          <t>Чуваев Андрей Дмитриевич</t>
        </is>
      </c>
      <c r="C53" s="10" t="n">
        <v>134</v>
      </c>
      <c r="D53" s="10" t="n">
        <v>150</v>
      </c>
      <c r="E53" s="23" t="n">
        <v>1.119402985074627</v>
      </c>
      <c r="F53" s="10" t="n">
        <v>238900</v>
      </c>
      <c r="G53" s="10" t="n">
        <v>245344.92</v>
      </c>
      <c r="H53" s="23" t="n">
        <v>1.026977480117204</v>
      </c>
      <c r="I53" s="10" t="n">
        <v>245344.92</v>
      </c>
      <c r="J53" s="10" t="n">
        <v>6444.920000000013</v>
      </c>
    </row>
    <row r="54">
      <c r="A54" s="8" t="inlineStr">
        <is>
          <t>ТЗ</t>
        </is>
      </c>
      <c r="B54" s="8" t="inlineStr">
        <is>
          <t>Бежинарь Герман Вадимович</t>
        </is>
      </c>
      <c r="C54" s="10" t="n">
        <v>39</v>
      </c>
      <c r="D54" s="10" t="n">
        <v>42</v>
      </c>
      <c r="E54" s="23" t="n">
        <v>1.076923076923077</v>
      </c>
      <c r="F54" s="10" t="n">
        <v>70800</v>
      </c>
      <c r="G54" s="10" t="n">
        <v>76628.75</v>
      </c>
      <c r="H54" s="23" t="n">
        <v>1.08232697740113</v>
      </c>
      <c r="I54" s="10" t="n">
        <v>76628.75</v>
      </c>
      <c r="J54" s="10" t="n">
        <v>5828.75</v>
      </c>
    </row>
    <row r="55">
      <c r="A55" s="8" t="inlineStr">
        <is>
          <t>ТЗ</t>
        </is>
      </c>
      <c r="B55" s="8" t="inlineStr">
        <is>
          <t>Узянов Сергей Германович</t>
        </is>
      </c>
      <c r="C55" s="10" t="n">
        <v>95</v>
      </c>
      <c r="D55" s="10" t="n">
        <v>125</v>
      </c>
      <c r="E55" s="23" t="n">
        <v>1.315789473684211</v>
      </c>
      <c r="F55" s="10" t="n">
        <v>150000</v>
      </c>
      <c r="G55" s="10" t="n">
        <v>199516.35</v>
      </c>
      <c r="H55" s="23" t="n">
        <v>1.330109</v>
      </c>
      <c r="I55" s="10" t="n">
        <v>199516.35</v>
      </c>
      <c r="J55" s="10" t="n">
        <v>49516.35000000003</v>
      </c>
    </row>
    <row r="56">
      <c r="A56" s="8" t="inlineStr">
        <is>
          <t>ТЗ</t>
        </is>
      </c>
      <c r="B56" s="8" t="inlineStr">
        <is>
          <t>Шабаева Вера Александровна</t>
        </is>
      </c>
      <c r="C56" s="10" t="n">
        <v>26</v>
      </c>
      <c r="D56" s="10" t="n">
        <v>31</v>
      </c>
      <c r="E56" s="23" t="n">
        <v>1.192307692307692</v>
      </c>
      <c r="F56" s="10" t="n">
        <v>25000</v>
      </c>
      <c r="G56" s="10" t="n">
        <v>36145</v>
      </c>
      <c r="H56" s="23" t="n">
        <v>1.4458</v>
      </c>
      <c r="I56" s="10" t="n">
        <v>36145</v>
      </c>
      <c r="J56" s="10" t="n">
        <v>11145</v>
      </c>
    </row>
    <row r="57">
      <c r="A57" s="8" t="inlineStr">
        <is>
          <t>ТЗ</t>
        </is>
      </c>
      <c r="B57" s="8" t="inlineStr">
        <is>
          <t>Поляковская Анастасия Викторовна</t>
        </is>
      </c>
      <c r="C57" s="10" t="n">
        <v>21</v>
      </c>
      <c r="D57" s="10" t="n">
        <v>40</v>
      </c>
      <c r="E57" s="23" t="n">
        <v>1.904761904761905</v>
      </c>
      <c r="F57" s="10" t="n">
        <v>23600</v>
      </c>
      <c r="G57" s="10" t="n">
        <v>41982</v>
      </c>
      <c r="H57" s="23" t="n">
        <v>1.778898305084746</v>
      </c>
      <c r="I57" s="10" t="n">
        <v>41982</v>
      </c>
      <c r="J57" s="10" t="n">
        <v>18382</v>
      </c>
    </row>
    <row r="58">
      <c r="A58" s="8" t="inlineStr">
        <is>
          <t>ТЗ</t>
        </is>
      </c>
      <c r="B58" s="8" t="inlineStr">
        <is>
          <t>Исмайлова Анна Михайловна</t>
        </is>
      </c>
      <c r="C58" s="10" t="n">
        <v>57</v>
      </c>
      <c r="D58" s="10" t="n">
        <v>110</v>
      </c>
      <c r="E58" s="23" t="n">
        <v>1.929824561403509</v>
      </c>
      <c r="F58" s="10" t="n">
        <v>116900</v>
      </c>
      <c r="G58" s="10" t="n">
        <v>227179.24</v>
      </c>
      <c r="H58" s="23" t="n">
        <v>1.943363900769889</v>
      </c>
      <c r="I58" s="10" t="n">
        <v>227179.24</v>
      </c>
      <c r="J58" s="10" t="n">
        <v>110279.24</v>
      </c>
    </row>
    <row r="59">
      <c r="A59" s="8" t="inlineStr">
        <is>
          <t>ТЗ</t>
        </is>
      </c>
      <c r="B59" s="8" t="inlineStr">
        <is>
          <t>Кравцова Дарья Сергеевна</t>
        </is>
      </c>
      <c r="C59" s="10" t="n">
        <v>42</v>
      </c>
      <c r="D59" s="10" t="n">
        <v>89</v>
      </c>
      <c r="E59" s="23" t="n">
        <v>2.119047619047619</v>
      </c>
      <c r="F59" s="10" t="n">
        <v>43200</v>
      </c>
      <c r="G59" s="10" t="n">
        <v>133284.07</v>
      </c>
      <c r="H59" s="23" t="n">
        <v>3.085279398148148</v>
      </c>
      <c r="I59" s="10" t="n">
        <v>133284.07</v>
      </c>
      <c r="J59" s="10" t="n">
        <v>90084.07000000001</v>
      </c>
    </row>
    <row r="60">
      <c r="A60" s="8" t="inlineStr">
        <is>
          <t>ГП</t>
        </is>
      </c>
      <c r="B60" s="8" t="inlineStr">
        <is>
          <t>Савкова Екатерина Евгеньевна</t>
        </is>
      </c>
      <c r="C60" s="10" t="n">
        <v>3</v>
      </c>
      <c r="D60" s="10" t="n">
        <v>2</v>
      </c>
      <c r="E60" s="23" t="n">
        <v>0.6666666666666666</v>
      </c>
      <c r="F60" s="10" t="n">
        <v>7000</v>
      </c>
      <c r="G60" s="10" t="n">
        <v>0</v>
      </c>
      <c r="H60" s="23" t="n">
        <v>0</v>
      </c>
      <c r="I60" s="10" t="n">
        <v>0</v>
      </c>
      <c r="J60" s="10" t="n">
        <v>-7000</v>
      </c>
    </row>
    <row r="61">
      <c r="A61" s="8" t="inlineStr">
        <is>
          <t>ГП</t>
        </is>
      </c>
      <c r="B61" s="8" t="inlineStr">
        <is>
          <t>Архипова Виолетта Эдуардовна</t>
        </is>
      </c>
      <c r="C61" s="10" t="n">
        <v>169</v>
      </c>
      <c r="D61" s="10" t="n">
        <v>60</v>
      </c>
      <c r="E61" s="23" t="n">
        <v>0.3550295857988165</v>
      </c>
      <c r="F61" s="10" t="n">
        <v>112800</v>
      </c>
      <c r="G61" s="10" t="n">
        <v>41003.5</v>
      </c>
      <c r="H61" s="23" t="n">
        <v>0.3635062056737589</v>
      </c>
      <c r="I61" s="10" t="n">
        <v>41003.5</v>
      </c>
      <c r="J61" s="10" t="n">
        <v>-71796.5</v>
      </c>
    </row>
    <row r="62">
      <c r="A62" s="8" t="inlineStr">
        <is>
          <t>ГП</t>
        </is>
      </c>
      <c r="B62" s="8" t="inlineStr">
        <is>
          <t>Алексеева Екатерина Эдуардовна</t>
        </is>
      </c>
      <c r="C62" s="10" t="n">
        <v>86</v>
      </c>
      <c r="D62" s="10" t="n">
        <v>59</v>
      </c>
      <c r="E62" s="23" t="n">
        <v>0.686046511627907</v>
      </c>
      <c r="F62" s="10" t="n">
        <v>74500</v>
      </c>
      <c r="G62" s="10" t="n">
        <v>56993.5</v>
      </c>
      <c r="H62" s="23" t="n">
        <v>0.7650134228187919</v>
      </c>
      <c r="I62" s="10" t="n">
        <v>56993.5</v>
      </c>
      <c r="J62" s="10" t="n">
        <v>-17506.5</v>
      </c>
    </row>
    <row r="63">
      <c r="A63" s="8" t="inlineStr">
        <is>
          <t>ГП</t>
        </is>
      </c>
      <c r="B63" s="8" t="inlineStr">
        <is>
          <t>Кучерюк Мария Петровна</t>
        </is>
      </c>
      <c r="C63" s="10" t="n">
        <v>105</v>
      </c>
      <c r="D63" s="10" t="n">
        <v>87</v>
      </c>
      <c r="E63" s="23" t="n">
        <v>0.8285714285714286</v>
      </c>
      <c r="F63" s="10" t="n">
        <v>161900</v>
      </c>
      <c r="G63" s="10" t="n">
        <v>146357.16</v>
      </c>
      <c r="H63" s="23" t="n">
        <v>0.903997282273008</v>
      </c>
      <c r="I63" s="10" t="n">
        <v>146357.16</v>
      </c>
      <c r="J63" s="10" t="n">
        <v>-15542.84</v>
      </c>
    </row>
    <row r="64">
      <c r="A64" s="8" t="inlineStr">
        <is>
          <t>ГП</t>
        </is>
      </c>
      <c r="B64" s="8" t="inlineStr">
        <is>
          <t>Юрьева Марина Евгеньевна</t>
        </is>
      </c>
      <c r="C64" s="10" t="n">
        <v>40</v>
      </c>
      <c r="D64" s="10" t="n">
        <v>34</v>
      </c>
      <c r="E64" s="23" t="n">
        <v>0.85</v>
      </c>
      <c r="F64" s="10" t="n">
        <v>66100</v>
      </c>
      <c r="G64" s="10" t="n">
        <v>64638.25000000001</v>
      </c>
      <c r="H64" s="23" t="n">
        <v>0.9778857791225417</v>
      </c>
      <c r="I64" s="10" t="n">
        <v>64638.25000000001</v>
      </c>
      <c r="J64" s="10" t="n">
        <v>-1461.749999999993</v>
      </c>
    </row>
    <row r="65">
      <c r="A65" s="8" t="inlineStr">
        <is>
          <t>ГП</t>
        </is>
      </c>
      <c r="B65" s="8" t="inlineStr">
        <is>
          <t>Заборовская Наталья Евгеньевна</t>
        </is>
      </c>
      <c r="C65" s="10" t="n">
        <v>151</v>
      </c>
      <c r="D65" s="10" t="n">
        <v>156</v>
      </c>
      <c r="E65" s="23" t="n">
        <v>1.033112582781457</v>
      </c>
      <c r="F65" s="10" t="n">
        <v>234200</v>
      </c>
      <c r="G65" s="10" t="n">
        <v>271572.66</v>
      </c>
      <c r="H65" s="23" t="n">
        <v>1.159575832621691</v>
      </c>
      <c r="I65" s="10" t="n">
        <v>271572.66</v>
      </c>
      <c r="J65" s="10" t="n">
        <v>37372.66000000003</v>
      </c>
    </row>
    <row r="66">
      <c r="A66" s="8" t="inlineStr">
        <is>
          <t>ГП</t>
        </is>
      </c>
      <c r="B66" s="8" t="inlineStr">
        <is>
          <t>Кропачева Анастасия Сергеевна</t>
        </is>
      </c>
      <c r="C66" s="10" t="n">
        <v>91</v>
      </c>
      <c r="D66" s="10" t="n">
        <v>96</v>
      </c>
      <c r="E66" s="23" t="n">
        <v>1.054945054945055</v>
      </c>
      <c r="F66" s="10" t="n">
        <v>98600</v>
      </c>
      <c r="G66" s="10" t="n">
        <v>121586.75</v>
      </c>
      <c r="H66" s="23" t="n">
        <v>1.233131338742393</v>
      </c>
      <c r="I66" s="10" t="n">
        <v>121586.75</v>
      </c>
      <c r="J66" s="10" t="n">
        <v>22986.75</v>
      </c>
    </row>
    <row r="67">
      <c r="A67" s="8" t="inlineStr">
        <is>
          <t>ГП</t>
        </is>
      </c>
      <c r="B67" s="8" t="inlineStr">
        <is>
          <t>Тыркова Людмила Владимировна</t>
        </is>
      </c>
      <c r="C67" s="10" t="n">
        <v>74</v>
      </c>
      <c r="D67" s="10" t="n">
        <v>84</v>
      </c>
      <c r="E67" s="23" t="n">
        <v>1.135135135135135</v>
      </c>
      <c r="F67" s="10" t="n">
        <v>151500</v>
      </c>
      <c r="G67" s="10" t="n">
        <v>189730.95</v>
      </c>
      <c r="H67" s="23" t="n">
        <v>1.252349504950495</v>
      </c>
      <c r="I67" s="10" t="n">
        <v>189730.95</v>
      </c>
      <c r="J67" s="10" t="n">
        <v>38230.94999999998</v>
      </c>
    </row>
    <row r="68">
      <c r="A68" s="8" t="inlineStr">
        <is>
          <t>ГП</t>
        </is>
      </c>
      <c r="B68" s="8" t="inlineStr">
        <is>
          <t>Пекло Елена Сергеевна</t>
        </is>
      </c>
      <c r="C68" s="10" t="n">
        <v>51</v>
      </c>
      <c r="D68" s="10" t="n">
        <v>71</v>
      </c>
      <c r="E68" s="23" t="n">
        <v>1.392156862745098</v>
      </c>
      <c r="F68" s="10" t="n">
        <v>89500</v>
      </c>
      <c r="G68" s="10" t="n">
        <v>117373</v>
      </c>
      <c r="H68" s="23" t="n">
        <v>1.311430167597765</v>
      </c>
      <c r="I68" s="10" t="n">
        <v>117373</v>
      </c>
      <c r="J68" s="10" t="n">
        <v>27873</v>
      </c>
    </row>
    <row r="69">
      <c r="A69" s="8" t="inlineStr">
        <is>
          <t>ГП</t>
        </is>
      </c>
      <c r="B69" s="8" t="inlineStr">
        <is>
          <t>Пивоварова Анастасия Юрьевна</t>
        </is>
      </c>
      <c r="C69" s="10" t="n">
        <v>2</v>
      </c>
      <c r="D69" s="10" t="n">
        <v>4</v>
      </c>
      <c r="E69" s="23" t="n">
        <v>2</v>
      </c>
      <c r="F69" s="10" t="n">
        <v>3900</v>
      </c>
      <c r="G69" s="10" t="n">
        <v>7060</v>
      </c>
      <c r="H69" s="23" t="n">
        <v>1.81025641025641</v>
      </c>
      <c r="I69" s="10" t="n">
        <v>7060</v>
      </c>
      <c r="J69" s="10" t="n">
        <v>3160</v>
      </c>
    </row>
    <row r="70">
      <c r="A70" s="8" t="inlineStr">
        <is>
          <t>БИ</t>
        </is>
      </c>
      <c r="B70" s="8" t="inlineStr">
        <is>
          <t>Мурасин Виталий Сергеевич</t>
        </is>
      </c>
      <c r="C70" s="10" t="n">
        <v>90</v>
      </c>
      <c r="D70" s="10" t="n">
        <v>58</v>
      </c>
      <c r="E70" s="23" t="n">
        <v>0.6444444444444445</v>
      </c>
      <c r="F70" s="10" t="n">
        <v>137000</v>
      </c>
      <c r="G70" s="10" t="n">
        <v>89710</v>
      </c>
      <c r="H70" s="23" t="n">
        <v>0.6548175182481751</v>
      </c>
      <c r="I70" s="10" t="n">
        <v>89710</v>
      </c>
      <c r="J70" s="10" t="n">
        <v>-47290</v>
      </c>
    </row>
    <row r="71">
      <c r="A71" s="8" t="inlineStr">
        <is>
          <t>БИ</t>
        </is>
      </c>
      <c r="B71" s="8" t="inlineStr">
        <is>
          <t>Косьяненко Виктор Дмитриевич</t>
        </is>
      </c>
      <c r="C71" s="10" t="n">
        <v>84</v>
      </c>
      <c r="D71" s="10" t="n">
        <v>69</v>
      </c>
      <c r="E71" s="23" t="n">
        <v>0.8214285714285714</v>
      </c>
      <c r="F71" s="10" t="n">
        <v>141600</v>
      </c>
      <c r="G71" s="10" t="n">
        <v>110723.09</v>
      </c>
      <c r="H71" s="23" t="n">
        <v>0.7819427259887005</v>
      </c>
      <c r="I71" s="10" t="n">
        <v>110723.09</v>
      </c>
      <c r="J71" s="10" t="n">
        <v>-30876.91</v>
      </c>
    </row>
    <row r="72">
      <c r="A72" s="8" t="inlineStr">
        <is>
          <t>БИ</t>
        </is>
      </c>
      <c r="B72" s="8" t="inlineStr">
        <is>
          <t>Шершнев Виктор Михайлович</t>
        </is>
      </c>
      <c r="C72" s="10" t="n">
        <v>138</v>
      </c>
      <c r="D72" s="10" t="n">
        <v>122</v>
      </c>
      <c r="E72" s="23" t="n">
        <v>0.8840579710144928</v>
      </c>
      <c r="F72" s="10" t="n">
        <v>293400</v>
      </c>
      <c r="G72" s="10" t="n">
        <v>257167.75</v>
      </c>
      <c r="H72" s="23" t="n">
        <v>0.8765090320381732</v>
      </c>
      <c r="I72" s="10" t="n">
        <v>257167.75</v>
      </c>
      <c r="J72" s="10" t="n">
        <v>-36232.24999999997</v>
      </c>
    </row>
    <row r="73">
      <c r="A73" s="8" t="inlineStr">
        <is>
          <t>БИ</t>
        </is>
      </c>
      <c r="B73" s="8" t="inlineStr">
        <is>
          <t>Кривова Анастасия Игоревна</t>
        </is>
      </c>
      <c r="C73" s="10" t="n">
        <v>246</v>
      </c>
      <c r="D73" s="10" t="n">
        <v>219</v>
      </c>
      <c r="E73" s="23" t="n">
        <v>0.8902439024390244</v>
      </c>
      <c r="F73" s="10" t="n">
        <v>328000</v>
      </c>
      <c r="G73" s="10" t="n">
        <v>320939</v>
      </c>
      <c r="H73" s="23" t="n">
        <v>0.9784725609756098</v>
      </c>
      <c r="I73" s="10" t="n">
        <v>320939</v>
      </c>
      <c r="J73" s="10" t="n">
        <v>-7061</v>
      </c>
    </row>
    <row r="74">
      <c r="A74" s="8" t="inlineStr">
        <is>
          <t>ДК</t>
        </is>
      </c>
      <c r="B74" s="8" t="inlineStr">
        <is>
          <t>Климова Ольга Александровна</t>
        </is>
      </c>
      <c r="C74" s="10" t="n">
        <v>0</v>
      </c>
      <c r="D74" s="10" t="n">
        <v>66</v>
      </c>
      <c r="E74" s="23" t="n">
        <v>0</v>
      </c>
      <c r="F74" s="10" t="n">
        <v>0</v>
      </c>
      <c r="G74" s="10" t="n">
        <v>50110.5</v>
      </c>
      <c r="H74" s="23" t="n">
        <v>0</v>
      </c>
      <c r="I74" s="10" t="n">
        <v>50110.5</v>
      </c>
      <c r="J74" s="10" t="n">
        <v>50110.5</v>
      </c>
    </row>
    <row r="75">
      <c r="A75" s="8" t="inlineStr">
        <is>
          <t>ДК</t>
        </is>
      </c>
      <c r="B75" s="8" t="inlineStr">
        <is>
          <t>Степанов Кирилл Евгеньевич</t>
        </is>
      </c>
      <c r="C75" s="10" t="n">
        <v>0</v>
      </c>
      <c r="D75" s="10" t="n">
        <v>6</v>
      </c>
      <c r="E75" s="23" t="n">
        <v>0</v>
      </c>
      <c r="F75" s="10" t="n">
        <v>0</v>
      </c>
      <c r="G75" s="10" t="n">
        <v>5150</v>
      </c>
      <c r="H75" s="23" t="n">
        <v>0</v>
      </c>
      <c r="I75" s="10" t="n">
        <v>5150</v>
      </c>
      <c r="J75" s="10" t="n">
        <v>5150</v>
      </c>
    </row>
    <row r="79">
      <c r="A79" s="2" t="inlineStr">
        <is>
          <t>Дорожная карта по дням</t>
        </is>
      </c>
    </row>
    <row r="80">
      <c r="A80" s="20" t="inlineStr">
        <is>
          <t>День</t>
        </is>
      </c>
      <c r="B80" s="20" t="inlineStr">
        <is>
          <t>Дата</t>
        </is>
      </c>
      <c r="C80" s="20" t="inlineStr">
        <is>
          <t>План ₽ накоп.</t>
        </is>
      </c>
      <c r="D80" s="20" t="inlineStr">
        <is>
          <t>Факт ₽ день</t>
        </is>
      </c>
      <c r="E80" s="20" t="inlineStr">
        <is>
          <t>Факт ₽ накоп.</t>
        </is>
      </c>
      <c r="F80" s="20" t="inlineStr">
        <is>
          <t>% ₽</t>
        </is>
      </c>
      <c r="G80" s="20" t="inlineStr">
        <is>
          <t>План трен. накоп.</t>
        </is>
      </c>
      <c r="H80" s="20" t="inlineStr">
        <is>
          <t>Факт трен. день</t>
        </is>
      </c>
      <c r="I80" s="20" t="inlineStr">
        <is>
          <t>Факт трен. накоп.</t>
        </is>
      </c>
      <c r="J80" s="20" t="inlineStr">
        <is>
          <t>% трен.</t>
        </is>
      </c>
    </row>
    <row r="81">
      <c r="A81" s="8" t="n">
        <v>1</v>
      </c>
      <c r="B81" s="8" t="inlineStr">
        <is>
          <t>01.05.2026</t>
        </is>
      </c>
      <c r="C81" s="10" t="n">
        <v>243195.8655221257</v>
      </c>
      <c r="D81" s="10" t="n">
        <v>196360.12</v>
      </c>
      <c r="E81" s="10" t="n">
        <v>196360.12</v>
      </c>
      <c r="F81" s="23" t="n">
        <v>0.8074155355331705</v>
      </c>
      <c r="G81" s="10" t="n">
        <v>138.2508732278611</v>
      </c>
      <c r="H81" s="10" t="n">
        <v>116</v>
      </c>
      <c r="I81" s="10" t="n">
        <v>116</v>
      </c>
      <c r="J81" s="23" t="n">
        <v>0.8390543747872907</v>
      </c>
    </row>
    <row r="82">
      <c r="A82" s="8" t="n">
        <v>2</v>
      </c>
      <c r="B82" s="8" t="inlineStr">
        <is>
          <t>02.05.2026</t>
        </is>
      </c>
      <c r="C82" s="10" t="n">
        <v>419047.028110301</v>
      </c>
      <c r="D82" s="10" t="n">
        <v>93596.25999999999</v>
      </c>
      <c r="E82" s="10" t="n">
        <v>289956.38</v>
      </c>
      <c r="F82" s="23" t="n">
        <v>0.6919423371347191</v>
      </c>
      <c r="G82" s="10" t="n">
        <v>237.0014969620476</v>
      </c>
      <c r="H82" s="10" t="n">
        <v>54</v>
      </c>
      <c r="I82" s="10" t="n">
        <v>170</v>
      </c>
      <c r="J82" s="23" t="n">
        <v>0.7172950474115488</v>
      </c>
    </row>
    <row r="83">
      <c r="A83" s="8" t="n">
        <v>3</v>
      </c>
      <c r="B83" s="8" t="inlineStr">
        <is>
          <t>03.05.2026</t>
        </is>
      </c>
      <c r="C83" s="10" t="n">
        <v>528734.5933197258</v>
      </c>
      <c r="D83" s="10" t="n">
        <v>105410.42</v>
      </c>
      <c r="E83" s="10" t="n">
        <v>395366.8</v>
      </c>
      <c r="F83" s="23" t="n">
        <v>0.7477604170319941</v>
      </c>
      <c r="G83" s="10" t="n">
        <v>310.6858434353812</v>
      </c>
      <c r="H83" s="10" t="n">
        <v>62</v>
      </c>
      <c r="I83" s="10" t="n">
        <v>232</v>
      </c>
      <c r="J83" s="23" t="n">
        <v>0.7467350215725331</v>
      </c>
    </row>
    <row r="84">
      <c r="A84" s="8" t="n">
        <v>4</v>
      </c>
      <c r="B84" s="8" t="inlineStr">
        <is>
          <t>04.05.2026</t>
        </is>
      </c>
      <c r="C84" s="10" t="n">
        <v>794942.445126289</v>
      </c>
      <c r="D84" s="10" t="n">
        <v>203983.48</v>
      </c>
      <c r="E84" s="10" t="n">
        <v>599350.28</v>
      </c>
      <c r="F84" s="23" t="n">
        <v>0.7539543065973586</v>
      </c>
      <c r="G84" s="10" t="n">
        <v>469.4286301329655</v>
      </c>
      <c r="H84" s="10" t="n">
        <v>132</v>
      </c>
      <c r="I84" s="10" t="n">
        <v>364</v>
      </c>
      <c r="J84" s="23" t="n">
        <v>0.7754107368715392</v>
      </c>
    </row>
    <row r="85">
      <c r="A85" s="8" t="n">
        <v>5</v>
      </c>
      <c r="B85" s="8" t="inlineStr">
        <is>
          <t>05.05.2026</t>
        </is>
      </c>
      <c r="C85" s="10" t="n">
        <v>1073642.417378082</v>
      </c>
      <c r="D85" s="10" t="n">
        <v>249125.9</v>
      </c>
      <c r="E85" s="10" t="n">
        <v>848476.1800000001</v>
      </c>
      <c r="F85" s="23" t="n">
        <v>0.7902781841202253</v>
      </c>
      <c r="G85" s="10" t="n">
        <v>631.7567289911651</v>
      </c>
      <c r="H85" s="10" t="n">
        <v>146</v>
      </c>
      <c r="I85" s="10" t="n">
        <v>510</v>
      </c>
      <c r="J85" s="23" t="n">
        <v>0.8072727627522146</v>
      </c>
    </row>
    <row r="86">
      <c r="A86" s="8" t="n">
        <v>6</v>
      </c>
      <c r="B86" s="8" t="inlineStr">
        <is>
          <t>06.05.2026</t>
        </is>
      </c>
      <c r="C86" s="10" t="n">
        <v>1344925.716390323</v>
      </c>
      <c r="D86" s="10" t="n">
        <v>233557.16</v>
      </c>
      <c r="E86" s="10" t="n">
        <v>1082033.34</v>
      </c>
      <c r="F86" s="23" t="n">
        <v>0.8045301884063117</v>
      </c>
      <c r="G86" s="10" t="n">
        <v>793.7139334879217</v>
      </c>
      <c r="H86" s="10" t="n">
        <v>145</v>
      </c>
      <c r="I86" s="10" t="n">
        <v>655</v>
      </c>
      <c r="J86" s="23" t="n">
        <v>0.8252343474955104</v>
      </c>
    </row>
    <row r="87">
      <c r="A87" s="8" t="n">
        <v>7</v>
      </c>
      <c r="B87" s="8" t="inlineStr">
        <is>
          <t>07.05.2026</t>
        </is>
      </c>
      <c r="C87" s="10" t="n">
        <v>1642816.351670069</v>
      </c>
      <c r="D87" s="10" t="n">
        <v>270828.76</v>
      </c>
      <c r="E87" s="10" t="n">
        <v>1352862.1</v>
      </c>
      <c r="F87" s="23" t="n">
        <v>0.823501725329612</v>
      </c>
      <c r="G87" s="10" t="n">
        <v>975.3285391411549</v>
      </c>
      <c r="H87" s="10" t="n">
        <v>169</v>
      </c>
      <c r="I87" s="10" t="n">
        <v>824</v>
      </c>
      <c r="J87" s="23" t="n">
        <v>0.8448435239325507</v>
      </c>
    </row>
    <row r="88">
      <c r="A88" s="8" t="n">
        <v>8</v>
      </c>
      <c r="B88" s="8" t="inlineStr">
        <is>
          <t>08.05.2026</t>
        </is>
      </c>
      <c r="C88" s="10" t="n">
        <v>1886012.217192194</v>
      </c>
      <c r="D88" s="10" t="n">
        <v>217815.59</v>
      </c>
      <c r="E88" s="10" t="n">
        <v>1570677.69</v>
      </c>
      <c r="F88" s="23" t="n">
        <v>0.8328035606992783</v>
      </c>
      <c r="G88" s="10" t="n">
        <v>1113.579412369016</v>
      </c>
      <c r="H88" s="10" t="n">
        <v>117</v>
      </c>
      <c r="I88" s="10" t="n">
        <v>941</v>
      </c>
      <c r="J88" s="23" t="n">
        <v>0.8450228062299817</v>
      </c>
    </row>
    <row r="89">
      <c r="A89" s="8" t="n">
        <v>9</v>
      </c>
      <c r="B89" s="8" t="inlineStr">
        <is>
          <t>09.05.2026</t>
        </is>
      </c>
      <c r="C89" s="10" t="n">
        <v>2061863.37978037</v>
      </c>
      <c r="D89" s="10" t="n">
        <v>100852.49</v>
      </c>
      <c r="E89" s="10" t="n">
        <v>1671530.18</v>
      </c>
      <c r="F89" s="23" t="n">
        <v>0.8106891059765813</v>
      </c>
      <c r="G89" s="10" t="n">
        <v>1212.330036103203</v>
      </c>
      <c r="H89" s="10" t="n">
        <v>62</v>
      </c>
      <c r="I89" s="10" t="n">
        <v>1003</v>
      </c>
      <c r="J89" s="23" t="n">
        <v>0.8273324673402854</v>
      </c>
    </row>
    <row r="90">
      <c r="A90" s="8" t="n">
        <v>10</v>
      </c>
      <c r="B90" s="8" t="inlineStr">
        <is>
          <t>10.05.2026</t>
        </is>
      </c>
      <c r="C90" s="10" t="n">
        <v>2171550.944989795</v>
      </c>
      <c r="D90" s="10" t="n">
        <v>102624.5</v>
      </c>
      <c r="E90" s="10" t="n">
        <v>1774154.68</v>
      </c>
      <c r="F90" s="23" t="n">
        <v>0.8169988754320188</v>
      </c>
      <c r="G90" s="10" t="n">
        <v>1286.014382576536</v>
      </c>
      <c r="H90" s="10" t="n">
        <v>54</v>
      </c>
      <c r="I90" s="10" t="n">
        <v>1057</v>
      </c>
      <c r="J90" s="23" t="n">
        <v>0.821919268027388</v>
      </c>
    </row>
    <row r="91">
      <c r="A91" s="8" t="n">
        <v>11</v>
      </c>
      <c r="B91" s="8" t="inlineStr">
        <is>
          <t>11.05.2026</t>
        </is>
      </c>
      <c r="C91" s="10" t="n">
        <v>2437758.796796358</v>
      </c>
      <c r="D91" s="10" t="n">
        <v>196987.63</v>
      </c>
      <c r="E91" s="10" t="n">
        <v>1971142.31</v>
      </c>
      <c r="F91" s="23" t="n">
        <v>0.8085879179640029</v>
      </c>
      <c r="G91" s="10" t="n">
        <v>1444.757169274121</v>
      </c>
      <c r="H91" s="10" t="n">
        <v>118</v>
      </c>
      <c r="I91" s="10" t="n">
        <v>1175</v>
      </c>
      <c r="J91" s="23" t="n">
        <v>0.8132854606911881</v>
      </c>
    </row>
    <row r="92">
      <c r="A92" s="8" t="n">
        <v>12</v>
      </c>
      <c r="B92" s="8" t="inlineStr">
        <is>
          <t>12.05.2026</t>
        </is>
      </c>
      <c r="C92" s="10" t="n">
        <v>2716458.769048152</v>
      </c>
      <c r="D92" s="10" t="n">
        <v>215076.88</v>
      </c>
      <c r="E92" s="10" t="n">
        <v>2186219.19</v>
      </c>
      <c r="F92" s="23" t="n">
        <v>0.8048048492066943</v>
      </c>
      <c r="G92" s="10" t="n">
        <v>1607.08526813232</v>
      </c>
      <c r="H92" s="10" t="n">
        <v>119</v>
      </c>
      <c r="I92" s="10" t="n">
        <v>1294</v>
      </c>
      <c r="J92" s="23" t="n">
        <v>0.8051844078589724</v>
      </c>
    </row>
    <row r="93">
      <c r="A93" s="8" t="n">
        <v>13</v>
      </c>
      <c r="B93" s="8" t="inlineStr">
        <is>
          <t>13.05.2026</t>
        </is>
      </c>
      <c r="C93" s="10" t="n">
        <v>2987742.068060392</v>
      </c>
      <c r="D93" s="10" t="n">
        <v>226196.97</v>
      </c>
      <c r="E93" s="10" t="n">
        <v>2412416.16</v>
      </c>
      <c r="F93" s="23" t="n">
        <v>0.8074378929122599</v>
      </c>
      <c r="G93" s="10" t="n">
        <v>1769.042472629077</v>
      </c>
      <c r="H93" s="10" t="n">
        <v>134</v>
      </c>
      <c r="I93" s="10" t="n">
        <v>1428</v>
      </c>
      <c r="J93" s="23" t="n">
        <v>0.8072163456187496</v>
      </c>
    </row>
    <row r="94">
      <c r="A94" s="8" t="n">
        <v>14</v>
      </c>
      <c r="B94" s="8" t="inlineStr">
        <is>
          <t>14.05.2026</t>
        </is>
      </c>
      <c r="C94" s="10" t="n">
        <v>3285632.703340138</v>
      </c>
      <c r="D94" s="10" t="n">
        <v>239243.5300000001</v>
      </c>
      <c r="E94" s="10" t="n">
        <v>2651659.69</v>
      </c>
      <c r="F94" s="23" t="n">
        <v>0.8070469006789324</v>
      </c>
      <c r="G94" s="10" t="n">
        <v>1950.65707828231</v>
      </c>
      <c r="H94" s="10" t="n">
        <v>140</v>
      </c>
      <c r="I94" s="10" t="n">
        <v>1568</v>
      </c>
      <c r="J94" s="23" t="n">
        <v>0.8038317023824268</v>
      </c>
    </row>
    <row r="95">
      <c r="A95" s="8" t="n">
        <v>15</v>
      </c>
      <c r="B95" s="8" t="inlineStr">
        <is>
          <t>15.05.2026</t>
        </is>
      </c>
      <c r="C95" s="10" t="n">
        <v>3528828.568862264</v>
      </c>
      <c r="D95" s="10" t="n">
        <v>228844.84</v>
      </c>
      <c r="E95" s="10" t="n">
        <v>2880504.53</v>
      </c>
      <c r="F95" s="23" t="n">
        <v>0.8162778309541711</v>
      </c>
      <c r="G95" s="10" t="n">
        <v>2088.907951510171</v>
      </c>
      <c r="H95" s="10" t="n">
        <v>131</v>
      </c>
      <c r="I95" s="10" t="n">
        <v>1699</v>
      </c>
      <c r="J95" s="23" t="n">
        <v>0.8133436414810484</v>
      </c>
    </row>
    <row r="96">
      <c r="A96" s="8" t="n">
        <v>16</v>
      </c>
      <c r="B96" s="8" t="inlineStr">
        <is>
          <t>16.05.2026</t>
        </is>
      </c>
      <c r="C96" s="10" t="n">
        <v>3704679.731450439</v>
      </c>
      <c r="D96" s="10" t="n">
        <v>165322.94</v>
      </c>
      <c r="E96" s="10" t="n">
        <v>3045827.47</v>
      </c>
      <c r="F96" s="23" t="n">
        <v>0.8221567559923761</v>
      </c>
      <c r="G96" s="10" t="n">
        <v>2187.658575244358</v>
      </c>
      <c r="H96" s="10" t="n">
        <v>92</v>
      </c>
      <c r="I96" s="10" t="n">
        <v>1791</v>
      </c>
      <c r="J96" s="23" t="n">
        <v>0.8186835095142525</v>
      </c>
    </row>
    <row r="97">
      <c r="A97" s="8" t="n">
        <v>17</v>
      </c>
      <c r="B97" s="8" t="inlineStr">
        <is>
          <t>17.05.2026</t>
        </is>
      </c>
      <c r="C97" s="10" t="n">
        <v>3814367.296659864</v>
      </c>
      <c r="D97" s="10" t="n">
        <v>77988.33</v>
      </c>
      <c r="E97" s="10" t="n">
        <v>3123815.8</v>
      </c>
      <c r="F97" s="23" t="n">
        <v>0.8189604086463932</v>
      </c>
      <c r="G97" s="10" t="n">
        <v>2261.342921717691</v>
      </c>
      <c r="H97" s="10" t="n">
        <v>53</v>
      </c>
      <c r="I97" s="10" t="n">
        <v>1844</v>
      </c>
      <c r="J97" s="23" t="n">
        <v>0.815444655602839</v>
      </c>
    </row>
    <row r="98">
      <c r="A98" s="8" t="n">
        <v>18</v>
      </c>
      <c r="B98" s="8" t="inlineStr">
        <is>
          <t>18.05.2026</t>
        </is>
      </c>
      <c r="C98" s="10" t="n">
        <v>4080575.148466427</v>
      </c>
      <c r="D98" s="10" t="n">
        <v>224849.67</v>
      </c>
      <c r="E98" s="10" t="n">
        <v>3348665.47</v>
      </c>
      <c r="F98" s="23" t="n">
        <v>0.8206356575147267</v>
      </c>
      <c r="G98" s="10" t="n">
        <v>2420.085708415275</v>
      </c>
      <c r="H98" s="10" t="n">
        <v>126</v>
      </c>
      <c r="I98" s="10" t="n">
        <v>1970</v>
      </c>
      <c r="J98" s="23" t="n">
        <v>0.8140207568474914</v>
      </c>
    </row>
    <row r="99">
      <c r="A99" s="8" t="n">
        <v>19</v>
      </c>
      <c r="B99" s="8" t="inlineStr">
        <is>
          <t>19.05.2026</t>
        </is>
      </c>
      <c r="C99" s="10" t="n">
        <v>4359275.12071822</v>
      </c>
      <c r="D99" s="10" t="n">
        <v>246372.7800000001</v>
      </c>
      <c r="E99" s="10" t="n">
        <v>3595038.25</v>
      </c>
      <c r="F99" s="23" t="n">
        <v>0.824687167119586</v>
      </c>
      <c r="G99" s="10" t="n">
        <v>2582.413807273475</v>
      </c>
      <c r="H99" s="10" t="n">
        <v>141</v>
      </c>
      <c r="I99" s="10" t="n">
        <v>2111</v>
      </c>
      <c r="J99" s="23" t="n">
        <v>0.8174522588340728</v>
      </c>
    </row>
    <row r="100">
      <c r="A100" s="8" t="n">
        <v>20</v>
      </c>
      <c r="B100" s="8" t="inlineStr">
        <is>
          <t>20.05.2026</t>
        </is>
      </c>
      <c r="C100" s="10" t="n">
        <v>4630558.41973046</v>
      </c>
      <c r="D100" s="10" t="n">
        <v>217207.54</v>
      </c>
      <c r="E100" s="10" t="n">
        <v>3812245.790000001</v>
      </c>
      <c r="F100" s="23" t="n">
        <v>0.8232799253231119</v>
      </c>
      <c r="G100" s="10" t="n">
        <v>2744.371011770232</v>
      </c>
      <c r="H100" s="10" t="n">
        <v>126</v>
      </c>
      <c r="I100" s="10" t="n">
        <v>2237</v>
      </c>
      <c r="J100" s="23" t="n">
        <v>0.8151230246952081</v>
      </c>
    </row>
    <row r="101">
      <c r="A101" s="8" t="n">
        <v>21</v>
      </c>
      <c r="B101" s="8" t="inlineStr">
        <is>
          <t>21.05.2026</t>
        </is>
      </c>
      <c r="C101" s="10" t="n">
        <v>4928449.055010206</v>
      </c>
      <c r="D101" s="10" t="n">
        <v>261131.95</v>
      </c>
      <c r="E101" s="10" t="n">
        <v>4073377.740000001</v>
      </c>
      <c r="F101" s="23" t="n">
        <v>0.8265029615876927</v>
      </c>
      <c r="G101" s="10" t="n">
        <v>2925.985617423465</v>
      </c>
      <c r="H101" s="10" t="n">
        <v>162</v>
      </c>
      <c r="I101" s="10" t="n">
        <v>2399</v>
      </c>
      <c r="J101" s="23" t="n">
        <v>0.8198946658228921</v>
      </c>
    </row>
    <row r="102">
      <c r="A102" s="8" t="n">
        <v>22</v>
      </c>
      <c r="B102" s="8" t="inlineStr">
        <is>
          <t>22.05.2026</t>
        </is>
      </c>
      <c r="C102" s="10" t="n">
        <v>5171644.920532332</v>
      </c>
      <c r="D102" s="10" t="n">
        <v>204068.84</v>
      </c>
      <c r="E102" s="10" t="n">
        <v>4277446.580000001</v>
      </c>
      <c r="F102" s="23" t="n">
        <v>0.827095952202324</v>
      </c>
      <c r="G102" s="10" t="n">
        <v>3064.236490651326</v>
      </c>
      <c r="H102" s="10" t="n">
        <v>118</v>
      </c>
      <c r="I102" s="10" t="n">
        <v>2517</v>
      </c>
      <c r="J102" s="23" t="n">
        <v>0.8214117962758786</v>
      </c>
    </row>
    <row r="103">
      <c r="A103" s="8" t="n">
        <v>23</v>
      </c>
      <c r="B103" s="8" t="inlineStr">
        <is>
          <t>23.05.2026</t>
        </is>
      </c>
      <c r="C103" s="10" t="n">
        <v>5347496.083120507</v>
      </c>
      <c r="D103" s="10" t="n">
        <v>147940.98</v>
      </c>
      <c r="E103" s="10" t="n">
        <v>4425387.560000001</v>
      </c>
      <c r="F103" s="23" t="n">
        <v>0.8275625622183881</v>
      </c>
      <c r="G103" s="10" t="n">
        <v>3162.987114385512</v>
      </c>
      <c r="H103" s="10" t="n">
        <v>89</v>
      </c>
      <c r="I103" s="10" t="n">
        <v>2606</v>
      </c>
      <c r="J103" s="23" t="n">
        <v>0.8239047159401025</v>
      </c>
    </row>
    <row r="104">
      <c r="A104" s="8" t="n">
        <v>24</v>
      </c>
      <c r="B104" s="8" t="inlineStr">
        <is>
          <t>24.05.2026</t>
        </is>
      </c>
      <c r="C104" s="10" t="n">
        <v>5457183.648329932</v>
      </c>
      <c r="D104" s="10" t="n">
        <v>109102.99</v>
      </c>
      <c r="E104" s="10" t="n">
        <v>4534490.550000002</v>
      </c>
      <c r="F104" s="23" t="n">
        <v>0.8309213767045749</v>
      </c>
      <c r="G104" s="10" t="n">
        <v>3236.671460858845</v>
      </c>
      <c r="H104" s="10" t="n">
        <v>65</v>
      </c>
      <c r="I104" s="10" t="n">
        <v>2671</v>
      </c>
      <c r="J104" s="23" t="n">
        <v>0.825230497534419</v>
      </c>
    </row>
    <row r="105">
      <c r="A105" s="8" t="n">
        <v>25</v>
      </c>
      <c r="B105" s="8" t="inlineStr">
        <is>
          <t>25.05.2026</t>
        </is>
      </c>
      <c r="C105" s="10" t="n">
        <v>5723391.500136496</v>
      </c>
      <c r="D105" s="10" t="n">
        <v>260371.06</v>
      </c>
      <c r="E105" s="10" t="n">
        <v>4794861.610000001</v>
      </c>
      <c r="F105" s="23" t="n">
        <v>0.8377657914692102</v>
      </c>
      <c r="G105" s="10" t="n">
        <v>3395.41424755643</v>
      </c>
      <c r="H105" s="10" t="n">
        <v>152</v>
      </c>
      <c r="I105" s="10" t="n">
        <v>2823</v>
      </c>
      <c r="J105" s="23" t="n">
        <v>0.8314154898865792</v>
      </c>
    </row>
    <row r="106">
      <c r="A106" s="8" t="n">
        <v>26</v>
      </c>
      <c r="B106" s="8" t="inlineStr">
        <is>
          <t>26.05.2026</t>
        </is>
      </c>
      <c r="C106" s="10" t="n">
        <v>6002091.472388289</v>
      </c>
      <c r="D106" s="10" t="n">
        <v>240653.94</v>
      </c>
      <c r="E106" s="10" t="n">
        <v>5035515.550000002</v>
      </c>
      <c r="F106" s="23" t="n">
        <v>0.8389601480025966</v>
      </c>
      <c r="G106" s="10" t="n">
        <v>3557.74234641463</v>
      </c>
      <c r="H106" s="10" t="n">
        <v>138</v>
      </c>
      <c r="I106" s="10" t="n">
        <v>2961</v>
      </c>
      <c r="J106" s="23" t="n">
        <v>0.8322693752637804</v>
      </c>
    </row>
    <row r="107">
      <c r="A107" s="8" t="n">
        <v>27</v>
      </c>
      <c r="B107" s="8" t="inlineStr">
        <is>
          <t>27.05.2026</t>
        </is>
      </c>
      <c r="C107" s="10" t="n">
        <v>6273374.771400529</v>
      </c>
      <c r="D107" s="10" t="n">
        <v>220963.3200000001</v>
      </c>
      <c r="E107" s="10" t="n">
        <v>5256478.870000002</v>
      </c>
      <c r="F107" s="23" t="n">
        <v>0.837902893027144</v>
      </c>
      <c r="G107" s="10" t="n">
        <v>3719.699550911386</v>
      </c>
      <c r="H107" s="10" t="n">
        <v>138</v>
      </c>
      <c r="I107" s="10" t="n">
        <v>3099</v>
      </c>
      <c r="J107" s="23" t="n">
        <v>0.8331318047557619</v>
      </c>
    </row>
    <row r="108">
      <c r="A108" s="8" t="n">
        <v>28</v>
      </c>
      <c r="B108" s="8" t="inlineStr">
        <is>
          <t>28.05.2026</t>
        </is>
      </c>
      <c r="C108" s="10" t="n">
        <v>6571265.406680275</v>
      </c>
      <c r="D108" s="10" t="n">
        <v>270454.1800000001</v>
      </c>
      <c r="E108" s="10" t="n">
        <v>5526933.050000002</v>
      </c>
      <c r="F108" s="23" t="n">
        <v>0.8410759127734185</v>
      </c>
      <c r="G108" s="10" t="n">
        <v>3901.314156564619</v>
      </c>
      <c r="H108" s="10" t="n">
        <v>149</v>
      </c>
      <c r="I108" s="10" t="n">
        <v>3248</v>
      </c>
      <c r="J108" s="23" t="n">
        <v>0.8325399774675136</v>
      </c>
    </row>
    <row r="109">
      <c r="A109" s="8" t="n">
        <v>29</v>
      </c>
      <c r="B109" s="8" t="inlineStr">
        <is>
          <t>29.05.2026</t>
        </is>
      </c>
      <c r="C109" s="10" t="n">
        <v>6814461.2722024</v>
      </c>
      <c r="D109" s="10" t="n">
        <v>236038.76</v>
      </c>
      <c r="E109" s="10" t="n">
        <v>5762971.810000001</v>
      </c>
      <c r="F109" s="23" t="n">
        <v>0.8456973456593492</v>
      </c>
      <c r="G109" s="10" t="n">
        <v>4039.56502979248</v>
      </c>
      <c r="H109" s="10" t="n">
        <v>126</v>
      </c>
      <c r="I109" s="10" t="n">
        <v>3374</v>
      </c>
      <c r="J109" s="23" t="n">
        <v>0.8352384415441205</v>
      </c>
    </row>
    <row r="110">
      <c r="A110" s="8" t="n">
        <v>30</v>
      </c>
      <c r="B110" s="8" t="inlineStr">
        <is>
          <t>30.05.2026</t>
        </is>
      </c>
      <c r="C110" s="10" t="n">
        <v>6990312.434790576</v>
      </c>
      <c r="D110" s="10" t="n">
        <v>188144.37</v>
      </c>
      <c r="E110" s="10" t="n">
        <v>5951116.180000002</v>
      </c>
      <c r="F110" s="23" t="n">
        <v>0.8513376527179922</v>
      </c>
      <c r="G110" s="10" t="n">
        <v>4138.315653526667</v>
      </c>
      <c r="H110" s="10" t="n">
        <v>110</v>
      </c>
      <c r="I110" s="10" t="n">
        <v>3484</v>
      </c>
      <c r="J110" s="23" t="n">
        <v>0.841888413473472</v>
      </c>
    </row>
    <row r="111">
      <c r="A111" s="8" t="n">
        <v>31</v>
      </c>
      <c r="B111" s="8" t="inlineStr">
        <is>
          <t>31.05.2026</t>
        </is>
      </c>
      <c r="C111" s="10" t="n">
        <v>7100000</v>
      </c>
      <c r="D111" s="10" t="n">
        <v>121583.77</v>
      </c>
      <c r="E111" s="10" t="n">
        <v>6072699.950000001</v>
      </c>
      <c r="F111" s="23" t="n">
        <v>0.8553098521126762</v>
      </c>
      <c r="G111" s="10" t="n">
        <v>4212</v>
      </c>
      <c r="H111" s="10" t="n">
        <v>71</v>
      </c>
      <c r="I111" s="10" t="n">
        <v>3555</v>
      </c>
      <c r="J111" s="23" t="n">
        <v>0.844017094017094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1">
    <cfRule type="dataBar" priority="3">
      <dataBar showValue="1">
        <cfvo type="num" val="0"/>
        <cfvo type="num" val="1"/>
        <color rgb="00B7E4C7"/>
      </dataBar>
    </cfRule>
  </conditionalFormatting>
  <conditionalFormatting sqref="G17:G21">
    <cfRule type="dataBar" priority="3">
      <dataBar showValue="1">
        <cfvo type="num" val="0"/>
        <cfvo type="num" val="1"/>
        <color rgb="00B7E4C7"/>
      </dataBar>
    </cfRule>
  </conditionalFormatting>
  <conditionalFormatting sqref="E27:E75">
    <cfRule type="dataBar" priority="5">
      <dataBar showValue="1">
        <cfvo type="num" val="0"/>
        <cfvo type="num" val="1"/>
        <color rgb="00B7E4C7"/>
      </dataBar>
    </cfRule>
  </conditionalFormatting>
  <conditionalFormatting sqref="H27:H75">
    <cfRule type="dataBar" priority="5">
      <dataBar showValue="1">
        <cfvo type="num" val="0"/>
        <cfvo type="num" val="1"/>
        <color rgb="00B7E4C7"/>
      </dataBar>
    </cfRule>
  </conditionalFormatting>
  <conditionalFormatting sqref="F81:F111">
    <cfRule type="dataBar" priority="7">
      <dataBar showValue="1">
        <cfvo type="num" val="0"/>
        <cfvo type="num" val="1"/>
        <color rgb="00B7E4C7"/>
      </dataBar>
    </cfRule>
  </conditionalFormatting>
  <conditionalFormatting sqref="J81:J111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2026-09-30T20:20:26Z</dcterms:created>
  <dcterms:modified xsi:type="dcterms:W3CDTF">2026-09-30T20:20:26Z</dcterms:modified>
</cp:coreProperties>
</file>